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930" windowHeight="11085" tabRatio="862" activeTab="0"/>
  </bookViews>
  <sheets>
    <sheet name="ÚKS" sheetId="1" r:id="rId1"/>
    <sheet name="OSI" sheetId="2" r:id="rId2"/>
    <sheet name="PO2" sheetId="3" r:id="rId3"/>
    <sheet name="PO(OPM)" sheetId="4" r:id="rId4"/>
    <sheet name="ÚMA" sheetId="5" r:id="rId5"/>
    <sheet name="DSA" sheetId="6" r:id="rId6"/>
    <sheet name="OIN" sheetId="7" r:id="rId7"/>
    <sheet name="KŠS-KCR" sheetId="8" r:id="rId8"/>
    <sheet name="KŠS-VV" sheetId="9" r:id="rId9"/>
    <sheet name="KŠS-OŠS" sheetId="10" r:id="rId10"/>
    <sheet name="SMM" sheetId="11" r:id="rId11"/>
    <sheet name="SŽP" sheetId="12" r:id="rId12"/>
    <sheet name="OSS" sheetId="13" r:id="rId13"/>
    <sheet name="ÚIA" sheetId="14" r:id="rId14"/>
    <sheet name="ŽO" sheetId="15" r:id="rId15"/>
    <sheet name="List1" sheetId="16" r:id="rId16"/>
  </sheets>
  <definedNames/>
  <calcPr fullCalcOnLoad="1"/>
</workbook>
</file>

<file path=xl/sharedStrings.xml><?xml version="1.0" encoding="utf-8"?>
<sst xmlns="http://schemas.openxmlformats.org/spreadsheetml/2006/main" count="1290" uniqueCount="1013">
  <si>
    <t xml:space="preserve">Nově registrovaná vozidla                            </t>
  </si>
  <si>
    <t xml:space="preserve">Evidování, změna registračního místa          </t>
  </si>
  <si>
    <t xml:space="preserve">Trvalé vyřazení vozidla z provozu                </t>
  </si>
  <si>
    <t xml:space="preserve">Změna barvy vozidla                                        </t>
  </si>
  <si>
    <t xml:space="preserve">Změna vlastníka vozidla (leasingová společnost)             </t>
  </si>
  <si>
    <t xml:space="preserve">Výměna registrační značky a druhu registrační značky (SPZ)                         </t>
  </si>
  <si>
    <t xml:space="preserve">Výměna technického průkazu                          </t>
  </si>
  <si>
    <t xml:space="preserve">Odcizení vozidla                                                 </t>
  </si>
  <si>
    <t>Dočasné vyřazení z provozu                          </t>
  </si>
  <si>
    <t>Avízo změny provozovatele</t>
  </si>
  <si>
    <t>Potvrzení změny provozovatele</t>
  </si>
  <si>
    <t>* v evidenci od r. 2013</t>
  </si>
  <si>
    <t xml:space="preserve">Statistika registrovaných vozidel </t>
  </si>
  <si>
    <t>Počet vozidel vedených registrem vozidel</t>
  </si>
  <si>
    <t> - z toho registrovaných</t>
  </si>
  <si>
    <t xml:space="preserve"> - nezařazených 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</si>
  <si>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</si>
  <si>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</si>
  <si>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</si>
  <si>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</si>
  <si>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</si>
  <si>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</si>
  <si>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</si>
  <si>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</si>
  <si>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</si>
  <si>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</si>
  <si>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</si>
  <si>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</si>
  <si>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 xml:space="preserve">Ověřování údajů z Oznamovacího souboru České kanceláře pojistitelů pro podezření ze spáchání přestupku proti zákonu 168/1999Sb.,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</si>
  <si>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</si>
  <si>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</si>
  <si>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</si>
  <si>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</si>
  <si>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</si>
  <si>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</si>
  <si>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</si>
  <si>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</si>
  <si>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</si>
  <si>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Celkem vybráno na blokových pokutách Kč</t>
  </si>
  <si>
    <t>4 534 000</t>
  </si>
  <si>
    <t>4 742 000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</si>
  <si>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</si>
  <si>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</si>
  <si>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</si>
  <si>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</si>
  <si>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</si>
  <si>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</si>
  <si>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</si>
  <si>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</si>
  <si>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</si>
  <si>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 xml:space="preserve">Výzva k zaplacení nedoplatků (místní poplatky, pokuty, sociální péče) 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</si>
  <si>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</si>
  <si>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</si>
  <si>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</si>
  <si>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</si>
  <si>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</si>
  <si>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</si>
  <si>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1 255 816</t>
  </si>
  <si>
    <t>1 466 867</t>
  </si>
  <si>
    <t>3 025 064</t>
  </si>
  <si>
    <t>3 780 604</t>
  </si>
  <si>
    <t>1 385 184</t>
  </si>
  <si>
    <t>1 668 893</t>
  </si>
  <si>
    <t>3 775 376</t>
  </si>
  <si>
    <t>3 590 494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</si>
  <si>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</si>
  <si>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</si>
  <si>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</si>
  <si>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>-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</si>
  <si>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</si>
  <si>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</si>
  <si>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</si>
  <si>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</si>
  <si>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</si>
  <si>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</si>
  <si>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</si>
  <si>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</si>
  <si>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</si>
  <si>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</si>
  <si>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</si>
  <si>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</si>
  <si>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</si>
  <si>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</si>
  <si>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</si>
  <si>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</si>
  <si>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</si>
  <si>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</si>
  <si>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</si>
  <si>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</si>
  <si>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</si>
  <si>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</si>
  <si>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</si>
  <si>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</si>
  <si>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</si>
  <si>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</si>
  <si>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</si>
  <si>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</si>
  <si>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</si>
  <si>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</si>
  <si>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</si>
  <si>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</si>
  <si>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</si>
  <si>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</si>
  <si>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</si>
  <si>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</si>
  <si>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</si>
  <si>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</si>
  <si>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Tisk a výdej změn obcím</t>
  </si>
  <si>
    <t>Ostatní změny a opravy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</si>
  <si>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</si>
  <si>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</si>
  <si>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</si>
  <si>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</si>
  <si>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</si>
  <si>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vyhotovených OP bez strojově čit. údajů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</si>
  <si>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</si>
  <si>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</si>
  <si>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</si>
  <si>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</si>
  <si>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</si>
  <si>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</si>
  <si>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</si>
  <si>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</si>
  <si>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</si>
  <si>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86 800,-</t>
  </si>
  <si>
    <t>77.800,-</t>
  </si>
  <si>
    <t>235.400,-</t>
  </si>
  <si>
    <t>213.700,-</t>
  </si>
  <si>
    <t>Cestovní doklady</t>
  </si>
  <si>
    <t>Přijaté žádosti o OP s biometrickými prvky</t>
  </si>
  <si>
    <t>Počet vyhotovených OP bez strojově čit. zóny</t>
  </si>
  <si>
    <t>Počet  CP  podaných   přes zastupitelský úřad</t>
  </si>
  <si>
    <t>Počet skartovaných pasů</t>
  </si>
  <si>
    <t>Odeslané materiály pasové evidence</t>
  </si>
  <si>
    <t>Počet řešených přestupků</t>
  </si>
  <si>
    <t>5 800,-</t>
  </si>
  <si>
    <t>3.700,-</t>
  </si>
  <si>
    <t>2 497 500,-</t>
  </si>
  <si>
    <t>2.171.300,-</t>
  </si>
  <si>
    <t xml:space="preserve">Přestupky spáchané na území města a projednané přestupky </t>
  </si>
  <si>
    <t>Přestupky spáchané na území města</t>
  </si>
  <si>
    <t>Projednané přestupky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</si>
  <si>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</si>
  <si>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</si>
  <si>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</si>
  <si>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</si>
  <si>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</si>
  <si>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</si>
  <si>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</si>
  <si>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</si>
  <si>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</si>
  <si>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</si>
  <si>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</si>
  <si>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</si>
  <si>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OPŽP</t>
  </si>
  <si>
    <t xml:space="preserve">     - SFDI</t>
  </si>
  <si>
    <t xml:space="preserve">     - MMR</t>
  </si>
  <si>
    <t xml:space="preserve">     - MF</t>
  </si>
  <si>
    <t xml:space="preserve">     - IPRM</t>
  </si>
  <si>
    <t xml:space="preserve">     - Nadace SYNOT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</si>
  <si>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</si>
  <si>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</si>
  <si>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</si>
  <si>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</si>
  <si>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</si>
  <si>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</si>
  <si>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</si>
  <si>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</si>
  <si>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</si>
  <si>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</si>
  <si>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</si>
  <si>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</si>
  <si>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</si>
  <si>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</si>
  <si>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</si>
  <si>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</si>
  <si>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</si>
  <si>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</si>
  <si>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</si>
  <si>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</si>
  <si>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</si>
  <si>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</si>
  <si>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</si>
  <si>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</si>
  <si>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</si>
  <si>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</si>
  <si>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</si>
  <si>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>Legalizace matričních dokladů do ciziny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</si>
  <si>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</si>
  <si>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</si>
  <si>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</si>
  <si>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</si>
  <si>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</si>
  <si>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</si>
  <si>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</si>
  <si>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Identifikace fyzické osoby</t>
  </si>
  <si>
    <t>Žádosti o výpis z evidence Rejstříku trestů</t>
  </si>
  <si>
    <t>Udělení státního občanství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</si>
  <si>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</si>
  <si>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</si>
  <si>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</si>
  <si>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</si>
  <si>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</si>
  <si>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</si>
  <si>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</si>
  <si>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Podněty policii k trestnímu stíhání pro ohrožování výchovy mládeže</t>
  </si>
  <si>
    <t>Týrání svěřené osoby</t>
  </si>
  <si>
    <t>Zanedbání povinné výživy</t>
  </si>
  <si>
    <t>Do péče budoucích osvojitelů umístěny děti</t>
  </si>
  <si>
    <t>Do péče jiných fyzických osob než rodičů umístěno dětí</t>
  </si>
  <si>
    <t>Do péče budoucích pěstounů umístěno dítě</t>
  </si>
  <si>
    <t>Osvojeny děti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</si>
  <si>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</si>
  <si>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</si>
  <si>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</si>
  <si>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</si>
  <si>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</si>
  <si>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</si>
  <si>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Návštěvy dětí umístěných v ústavní výchově</t>
  </si>
  <si>
    <t>Počet dětí umístěných ve výkonu trestu</t>
  </si>
  <si>
    <t>Návštěvy dětí ve výkonu trestu odnětí svobody či vazby</t>
  </si>
  <si>
    <t>Počet děti, u kterých je stanoven dohled</t>
  </si>
  <si>
    <t>Návštěvy dětí, u kterých je stanoven dohled</t>
  </si>
  <si>
    <t>Zásahy pracovníků vykonávající pohotovostní službu</t>
  </si>
  <si>
    <t xml:space="preserve">Vývoz do zahraničí*                       </t>
  </si>
  <si>
    <t xml:space="preserve">Oprava údajů v registru vozidel*                    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</si>
  <si>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</si>
  <si>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</si>
  <si>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</si>
  <si>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</si>
  <si>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</si>
  <si>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</si>
  <si>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</si>
  <si>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</si>
  <si>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</si>
  <si>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</si>
  <si>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r>
      <rPr>
        <sz val="12"/>
        <color indexed="8"/>
        <rFont val="Times New Roman"/>
        <family val="1"/>
      </rPr>
      <t>• Výše uvedené provozní náklady jsou bez mezd a odvodů.</t>
    </r>
  </si>
  <si>
    <r>
      <rPr>
        <sz val="12"/>
        <color indexed="8"/>
        <rFont val="Times New Roman"/>
        <family val="1"/>
      </rPr>
      <t>• Provozní náklady nezahrnují náklady na pořádání kulturních akcí.</t>
    </r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</si>
  <si>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</si>
  <si>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</si>
  <si>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</si>
  <si>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</si>
  <si>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</si>
  <si>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</si>
  <si>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</si>
  <si>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</si>
  <si>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</si>
  <si>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</si>
  <si>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</si>
  <si>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</si>
  <si>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</si>
  <si>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</si>
  <si>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</si>
  <si>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</si>
  <si>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</si>
  <si>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</si>
  <si>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</si>
  <si>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</si>
  <si>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r>
      <rPr>
        <sz val="12"/>
        <color indexed="8"/>
        <rFont val="Times New Roman"/>
        <family val="1"/>
      </rPr>
      <t>• z toho děti</t>
    </r>
  </si>
  <si>
    <t>Celkový počet návštěvníků</t>
  </si>
  <si>
    <t>Cena ročního průkazu čtenáře - dospělí, důchodci, děti (Kč)</t>
  </si>
  <si>
    <t>130, 80, 40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</si>
  <si>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</si>
  <si>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</si>
  <si>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</si>
  <si>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</si>
  <si>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</si>
  <si>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Počet představení</t>
  </si>
  <si>
    <r>
      <rPr>
        <sz val="12"/>
        <color indexed="8"/>
        <rFont val="Times New Roman"/>
        <family val="1"/>
      </rPr>
      <t>•z toho v Uherské Hradišti</t>
    </r>
  </si>
  <si>
    <t>Průměrný počet diváků na 1 představení</t>
  </si>
  <si>
    <t>Průměrná cena vstupného [Kč]</t>
  </si>
  <si>
    <t>Městská kina Uherské Hradiště, p. o.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</si>
  <si>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</si>
  <si>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</si>
  <si>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</si>
  <si>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</si>
  <si>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• Abonentní cyklus vážné hudby</t>
  </si>
  <si>
    <t>• Abonentní cyklus jazzové hudby</t>
  </si>
  <si>
    <t>• Abonentní cyklus amatérského divadla</t>
  </si>
  <si>
    <t>• Pořady převážně pro děti</t>
  </si>
  <si>
    <t>• Společenské akce</t>
  </si>
  <si>
    <t>Pořádaných formou pronájmu</t>
  </si>
  <si>
    <t>Návštěvnost pořadů v objektech Klubu kultury (vč. abonentů)</t>
  </si>
  <si>
    <t>Pořádaných Klubem kultury</t>
  </si>
  <si>
    <t>·         Abonentní cyklus vážné hudby prodej/abonenti/celkem</t>
  </si>
  <si>
    <t>·         Abonentní cyklus jazzové hudby prodej/abonenti/celkem</t>
  </si>
  <si>
    <t xml:space="preserve">·         Abonentní cyklus amatérského divadla prodej/abonenti/celkem </t>
  </si>
  <si>
    <t>·         Pořady převážně pro děti</t>
  </si>
  <si>
    <t>·         Společenské akce</t>
  </si>
  <si>
    <t xml:space="preserve">Pořádaných formou pronájmu </t>
  </si>
  <si>
    <t>Tržby z kulturních pořadů v objektech Klubu kultury</t>
  </si>
  <si>
    <t>·         Abonentní cyklus vážné hudby</t>
  </si>
  <si>
    <t>·         Abonentní cyklus jazzové hudby</t>
  </si>
  <si>
    <t>·         Abonentní cyklus amatérského divadla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</si>
  <si>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</si>
  <si>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</si>
  <si>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</si>
  <si>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>• Údaje psané kurzívou jsou odhad, resp. Součet skutečnosti a odhadovaných hodnot.</t>
  </si>
  <si>
    <t xml:space="preserve"> Smlouvy</t>
  </si>
  <si>
    <t>kupní smlouvy (pozemky)</t>
  </si>
  <si>
    <t>výkupy</t>
  </si>
  <si>
    <t>prodeje</t>
  </si>
  <si>
    <t>Budoucí kupní smlouvy (pozemky)</t>
  </si>
  <si>
    <t>Budoucí kupní smlouvy (byty)**</t>
  </si>
  <si>
    <t>Budoucí smlouvy o zřízení věcného břemene</t>
  </si>
  <si>
    <t>Věcná břemena</t>
  </si>
  <si>
    <t>Ostatní smlouvy (dar, dílo,media)</t>
  </si>
  <si>
    <t>směnné smlouvy</t>
  </si>
  <si>
    <t>nájemní smlouvy na dobu neurčitou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</si>
  <si>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</si>
  <si>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</si>
  <si>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</si>
  <si>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</si>
  <si>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</si>
  <si>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smlouvy realizované prostřednictvím R.K.Servis</t>
  </si>
  <si>
    <t>celkem smluv za odbor SMM (VERA)</t>
  </si>
  <si>
    <t>kupní smlouvy (byty)*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</si>
  <si>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</si>
  <si>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</si>
  <si>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</si>
  <si>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</si>
  <si>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</si>
  <si>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</si>
  <si>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</si>
  <si>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</si>
  <si>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</si>
  <si>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</si>
  <si>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</si>
  <si>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</si>
  <si>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</si>
  <si>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</si>
  <si>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Záměry města na pronájmy a převody nem.majetku města, projednaných RM a Zm</t>
  </si>
  <si>
    <t>záměry města na pronájem, výpůjčku nem. majetku</t>
  </si>
  <si>
    <t>Záměry města na nájem bytu</t>
  </si>
  <si>
    <t>záměry města na uzavření Smlouvy o právu provést stavbu</t>
  </si>
  <si>
    <t>záměry města na převod, nabytí, směnu nem.majetku</t>
  </si>
  <si>
    <t>záměry města na zřízení věc.břemen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</si>
  <si>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</si>
  <si>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</si>
  <si>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</si>
  <si>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</si>
  <si>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</si>
  <si>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</si>
  <si>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</si>
  <si>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</si>
  <si>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evidence žádostí o nájem městského bytu CELKEM</t>
  </si>
  <si>
    <t>z toho: počet evidovaných žádostí o nájem městského bytu</t>
  </si>
  <si>
    <t>z toho: počet evidovaných žádostí o nájem náhradního bytu</t>
  </si>
  <si>
    <t>nově uzavření nájemní smlouvy na městské byty celkem</t>
  </si>
  <si>
    <t>byty o velikosti 4+1</t>
  </si>
  <si>
    <t>byty o velikosti 3+1</t>
  </si>
  <si>
    <t>byty o velikosti 2+1</t>
  </si>
  <si>
    <t>byty o velikosti 1+1</t>
  </si>
  <si>
    <t>byty o velikosti 0+1</t>
  </si>
  <si>
    <t>nabídkové řízení na pronájem bytu na základě smlouvy o přistoupení k závazku ( s podmínkou úhrady dlužné částky</t>
  </si>
  <si>
    <t xml:space="preserve">počet veřejných prohlídek bytů </t>
  </si>
  <si>
    <t>byty-řešení nájemců z ubytoven Uherskohradišťské nemocnice</t>
  </si>
  <si>
    <t>Byty pro příjmově vymezené osoby</t>
  </si>
  <si>
    <t>celkový počet zaevidovaných žádostí</t>
  </si>
  <si>
    <t>celkový počet bytů přidělených do nájmu</t>
  </si>
  <si>
    <t>celkový počet uzavřených dodatků k nájem. smlouvám</t>
  </si>
  <si>
    <t>smlouvy o náhradním ubytování z důvodu rekonstrukce</t>
  </si>
  <si>
    <t>vydané souhlasy podle OZ - celkem</t>
  </si>
  <si>
    <t xml:space="preserve"> z toho: počet vydaných souhlasů s dohodou o výměně bytů</t>
  </si>
  <si>
    <t>z toho: počet vydaných souhlasů podle §706 a § 708 OZ ( v případě úmrtí nájemníka či opuštění společné domácnost</t>
  </si>
  <si>
    <t xml:space="preserve">počet vystěhování z měst.bytů a vrácení na základě výpovědí </t>
  </si>
  <si>
    <t>náhradní ubytování v přístřeší</t>
  </si>
  <si>
    <t>bez náhradního ubytování</t>
  </si>
  <si>
    <t>Bytový fond města a nebyt.prostory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</si>
  <si>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</si>
  <si>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</si>
  <si>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</si>
  <si>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</si>
  <si>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</si>
  <si>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Finanční prostředky vynaložené celkem (Kč)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</si>
  <si>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</si>
  <si>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</si>
  <si>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</si>
  <si>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</si>
  <si>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</si>
  <si>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</si>
  <si>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</si>
  <si>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</si>
  <si>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</si>
  <si>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</si>
  <si>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</si>
  <si>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</si>
  <si>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</si>
  <si>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</si>
  <si>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</si>
  <si>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</si>
  <si>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</si>
  <si>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</si>
  <si>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</si>
  <si>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</si>
  <si>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</si>
  <si>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</si>
  <si>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</si>
  <si>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počet uskutečněných „sociálních pohřbů“ na náklady města</t>
  </si>
  <si>
    <t>počet vydaných parkovacích průkazů držitelům průkazů ZTP a ZTP/P</t>
  </si>
  <si>
    <t>Název projektu</t>
  </si>
  <si>
    <t>Zdroj</t>
  </si>
  <si>
    <t>REALIZACE</t>
  </si>
  <si>
    <t>PŘÍPRAVA</t>
  </si>
  <si>
    <t>Domy s pečovatelskou službou*</t>
  </si>
  <si>
    <t>Uherské Hradiště, Rostislavova 488</t>
  </si>
  <si>
    <t>Uherské Hradiště, Kollárova 1243</t>
  </si>
  <si>
    <t>Dům s chráněnými byty, UH, Štefánikova 1282-84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</si>
  <si>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</si>
  <si>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</si>
  <si>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</si>
  <si>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</si>
  <si>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</si>
  <si>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NÁZEV PROJEKTU</t>
  </si>
  <si>
    <t>ZDROJ</t>
  </si>
  <si>
    <t>ROZPOČET</t>
  </si>
  <si>
    <t>CZ-SUI</t>
  </si>
  <si>
    <t>ROP</t>
  </si>
  <si>
    <t>SFDI</t>
  </si>
  <si>
    <t>SFŽP</t>
  </si>
  <si>
    <t>IOP</t>
  </si>
  <si>
    <t>Vysvětlivky:</t>
  </si>
  <si>
    <t>Program česko-švýcarské spolupráce</t>
  </si>
  <si>
    <t>Integrovaný operační program</t>
  </si>
  <si>
    <t>Operační program Životní prostředí</t>
  </si>
  <si>
    <t>Regionální operační program Střední Morava</t>
  </si>
  <si>
    <t>Státní fond dopravní infrastruktury</t>
  </si>
  <si>
    <t>Státní fond životního prostředí</t>
  </si>
  <si>
    <t>1. Školství</t>
  </si>
  <si>
    <t>Mateřské školy zřizované městem Uherské Hradiště</t>
  </si>
  <si>
    <t>2013/2014</t>
  </si>
  <si>
    <t>počet dětí</t>
  </si>
  <si>
    <t>počet tříd</t>
  </si>
  <si>
    <t>Svatováclavská 943</t>
  </si>
  <si>
    <t>Komenského nám. 539</t>
  </si>
  <si>
    <t>Husova 838</t>
  </si>
  <si>
    <t>Husova 838  - křesťanská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</si>
  <si>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</si>
  <si>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</si>
  <si>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</si>
  <si>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</si>
  <si>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</si>
  <si>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</si>
  <si>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</si>
  <si>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</si>
  <si>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</si>
  <si>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</si>
  <si>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</si>
  <si>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</si>
  <si>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</si>
  <si>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</si>
  <si>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</si>
  <si>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</si>
  <si>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</si>
  <si>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</si>
  <si>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</si>
  <si>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</si>
  <si>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</si>
  <si>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</si>
  <si>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</si>
  <si>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</si>
  <si>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</si>
  <si>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</si>
  <si>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dotace z rozpočtu města**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</si>
  <si>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</si>
  <si>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</si>
  <si>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</si>
  <si>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</si>
  <si>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</si>
  <si>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</si>
  <si>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</si>
  <si>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</si>
  <si>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</si>
  <si>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Počet zaměstnanců příspěvkových organizací - ZŠ</t>
  </si>
  <si>
    <t>škola</t>
  </si>
  <si>
    <t>ŠD+ŠK</t>
  </si>
  <si>
    <t>Celkem</t>
  </si>
  <si>
    <t>T. G. Masaryka l.máje 55 (Mařatice)</t>
  </si>
  <si>
    <t>2013 / 2014</t>
  </si>
  <si>
    <t>Školní jídelna, výdejna</t>
  </si>
  <si>
    <t>Počet zaměstnanců příspěvkových organizací - MŠ</t>
  </si>
  <si>
    <t>Ostatní pracovníci</t>
  </si>
  <si>
    <t>Součet Svatováclavská</t>
  </si>
  <si>
    <t>Počet zaměstnanců příspěvkové organizace - DDM</t>
  </si>
  <si>
    <t>Purkyňova 494</t>
  </si>
  <si>
    <t>2. Sport</t>
  </si>
  <si>
    <t>Vložené investiční prostředky města  do městských sportovišť (v tis. Kč)</t>
  </si>
  <si>
    <t xml:space="preserve">Městská sportovní hala celkem            </t>
  </si>
  <si>
    <t xml:space="preserve">velký sál </t>
  </si>
  <si>
    <t xml:space="preserve">Městský sportovní areál celkem          </t>
  </si>
  <si>
    <t>atletický stadion</t>
  </si>
  <si>
    <t>volejbalové kurty</t>
  </si>
  <si>
    <t>Zimní stadion celkem</t>
  </si>
  <si>
    <t>technologie</t>
  </si>
  <si>
    <t>Aquapark celkem</t>
  </si>
  <si>
    <t>technologie provozu</t>
  </si>
  <si>
    <t>letní bufet, ledový bar, stání pro sekačku</t>
  </si>
  <si>
    <t xml:space="preserve">Ostatní sportoviště celkem                    </t>
  </si>
  <si>
    <t>fotbalové hřiště Sady</t>
  </si>
  <si>
    <t>víceúčelové hřiště Jarošov</t>
  </si>
  <si>
    <t>fotbalové hřiště Východ</t>
  </si>
  <si>
    <t>víceúčelové hřiště ul. Šafaříkova</t>
  </si>
  <si>
    <t>hřiště pro DiscGolf Kunovský les</t>
  </si>
  <si>
    <t>víceúčelové hřiště Vésky</t>
  </si>
  <si>
    <t>1 263,4</t>
  </si>
  <si>
    <t>Návštěvnost a příjmy na hlavních sportovních zařízeních  ( v Kč )</t>
  </si>
  <si>
    <t>Zimní stadion</t>
  </si>
  <si>
    <t>Městský fotbalový stadion</t>
  </si>
  <si>
    <t>Aquapark</t>
  </si>
  <si>
    <t>3 762 450</t>
  </si>
  <si>
    <t>36 817 436</t>
  </si>
  <si>
    <t>Počet návštěvníků</t>
  </si>
  <si>
    <t>Průměrné vstupné</t>
  </si>
  <si>
    <t>Příjmy ze vstupného</t>
  </si>
  <si>
    <t>Pozn.: U MFS je průměrné vstupné  bez permanentek a bez DPH,  příjmy ze vstupného jsou vč. permanentek a bez DPH.
Pozn.: U MFS je průměrné vstupné  bez permanentek a bez DPH,  příjmy ze vstupného jsou vč. permanentek a bez DPH.</t>
  </si>
  <si>
    <t>Hlavní ekonomické ukazatele sportovních zařízeních  ( v tis. Kč )</t>
  </si>
  <si>
    <t>Sportoviště</t>
  </si>
  <si>
    <t>příjmy</t>
  </si>
  <si>
    <t>výdaje</t>
  </si>
  <si>
    <t>dotace</t>
  </si>
  <si>
    <t>atlet.stadion</t>
  </si>
  <si>
    <t>víceúčel.hř. za sp.halou, volejb.kurty</t>
  </si>
  <si>
    <t>víceúč.hřiště Míkovice</t>
  </si>
  <si>
    <t>zimní stadion</t>
  </si>
  <si>
    <t>2 497,91</t>
  </si>
  <si>
    <t>7 949,09</t>
  </si>
  <si>
    <t>5 450,90</t>
  </si>
  <si>
    <t xml:space="preserve">sport.areál Mařatice </t>
  </si>
  <si>
    <t xml:space="preserve">47 723,9 </t>
  </si>
  <si>
    <t>49 069,5</t>
  </si>
  <si>
    <t>1 628,1</t>
  </si>
  <si>
    <t>víceúčel.hř. Vésky</t>
  </si>
  <si>
    <t>fotb.hřiště Sady</t>
  </si>
  <si>
    <t>víceúč.hřiště Jarošov</t>
  </si>
  <si>
    <t>víceúč.hřiště Šafaříkova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</si>
  <si>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</si>
  <si>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</si>
  <si>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</si>
  <si>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</si>
  <si>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</si>
  <si>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</si>
  <si>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</si>
  <si>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</si>
  <si>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</si>
  <si>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</si>
  <si>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</si>
  <si>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</si>
  <si>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</si>
  <si>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</si>
  <si>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</si>
  <si>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</si>
  <si>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</si>
  <si>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</si>
  <si>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</si>
  <si>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</si>
  <si>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</si>
  <si>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</si>
  <si>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</si>
  <si>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</si>
  <si>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</si>
  <si>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</si>
  <si>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</si>
  <si>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</si>
  <si>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</si>
  <si>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</si>
  <si>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</si>
  <si>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</si>
  <si>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</si>
  <si>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>904+2000</t>
  </si>
  <si>
    <t>1828 + 1760</t>
  </si>
  <si>
    <t xml:space="preserve">Rozhodnutí o stanovení výše poplatku za znečišťování ovzduší     </t>
  </si>
  <si>
    <t xml:space="preserve">Rozhodnutí o pokutě odpady                   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</si>
  <si>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</si>
  <si>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</si>
  <si>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</si>
  <si>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</si>
  <si>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</si>
  <si>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</si>
  <si>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</si>
  <si>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</si>
  <si>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</si>
  <si>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</si>
  <si>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</si>
  <si>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</si>
  <si>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</si>
  <si>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</si>
  <si>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</si>
  <si>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</si>
  <si>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</si>
  <si>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</si>
  <si>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</si>
  <si>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>Přestupky projednané na odboru životního prostředí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</si>
  <si>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</si>
  <si>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</si>
  <si>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</si>
  <si>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</si>
  <si>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</si>
  <si>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</si>
  <si>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Myslivost</t>
  </si>
  <si>
    <t>Uložené pokuty za přestupky celkem  (Kč)</t>
  </si>
  <si>
    <t>Správní delikty projednané na odboru životního prostředí</t>
  </si>
  <si>
    <t xml:space="preserve">Vodní hospodářství                                    </t>
  </si>
  <si>
    <t xml:space="preserve">Ochrana ovzduší                                          </t>
  </si>
  <si>
    <t>Odpady</t>
  </si>
  <si>
    <t xml:space="preserve">Ochrana přírody                                         </t>
  </si>
  <si>
    <t>Ochrana zvířat proti týrání</t>
  </si>
  <si>
    <t>Uložené pokuty za správní delikty celkem  (Kč)</t>
  </si>
  <si>
    <t>Počet obcí a měst v územním obvodu</t>
  </si>
  <si>
    <t>Počet držitelů živnostenského oprávnění</t>
  </si>
  <si>
    <t>17.748</t>
  </si>
  <si>
    <t>17.833</t>
  </si>
  <si>
    <t>Vydané živnostenské oprávnění</t>
  </si>
  <si>
    <t>1.035</t>
  </si>
  <si>
    <t>Vydané koncesní listiny</t>
  </si>
  <si>
    <t>Počet Výpisů ze ŽR jako průkazů živnostenského oprávnění</t>
  </si>
  <si>
    <t>2.400</t>
  </si>
  <si>
    <t>2.703</t>
  </si>
  <si>
    <t>Zrušeno živnostenských oprávnění na žádost</t>
  </si>
  <si>
    <t>Přerušení provozování živnosti</t>
  </si>
  <si>
    <t>1.496</t>
  </si>
  <si>
    <t>1.296</t>
  </si>
  <si>
    <t>Zápisy provozoven do ŽR</t>
  </si>
  <si>
    <t>1.058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</si>
  <si>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</si>
  <si>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</si>
  <si>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</si>
  <si>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</si>
  <si>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</si>
  <si>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</si>
  <si>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166.800,-</t>
  </si>
  <si>
    <t>140.500,-</t>
  </si>
  <si>
    <t>Udělené pokuty ve správním řízení</t>
  </si>
  <si>
    <t>165.000,-</t>
  </si>
  <si>
    <t>211.000,-</t>
  </si>
  <si>
    <t>Rok</t>
  </si>
  <si>
    <t>Počet odborných konzultací pro občany</t>
  </si>
  <si>
    <t>Počet publikovaných článků v tisku</t>
  </si>
  <si>
    <t>Počet konaných tiskových konferencí</t>
  </si>
  <si>
    <t>Počet článků zveřejněných v regionálním i celostátním tisku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</si>
  <si>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</si>
  <si>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</si>
  <si>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</si>
  <si>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</si>
  <si>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</si>
  <si>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</si>
  <si>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</si>
  <si>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</si>
  <si>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</si>
  <si>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Priverno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</si>
  <si>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</si>
  <si>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</si>
  <si>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</si>
  <si>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</si>
  <si>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</si>
  <si>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</si>
  <si>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</si>
  <si>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</si>
  <si>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</si>
  <si>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</si>
  <si>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</si>
  <si>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</si>
  <si>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</si>
  <si>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</si>
  <si>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</si>
  <si>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</si>
  <si>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</si>
  <si>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</si>
  <si>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</si>
  <si>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</si>
  <si>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</si>
  <si>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</si>
  <si>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</si>
  <si>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</si>
  <si>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</si>
  <si>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</si>
  <si>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</si>
  <si>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</si>
  <si>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</si>
  <si>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</si>
  <si>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</si>
  <si>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</si>
  <si>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</si>
  <si>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</si>
  <si>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</si>
  <si>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</si>
  <si>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</si>
  <si>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</si>
  <si>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</si>
  <si>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</si>
  <si>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</si>
  <si>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</si>
  <si>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Výzvy k odstranění vraků vozidel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</si>
  <si>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</si>
  <si>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</si>
  <si>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</si>
  <si>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</si>
  <si>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111/1994 Sb., o silniční dopravě</t>
  </si>
  <si>
    <t>Schválení jízdních řádů, licence ČSAD</t>
  </si>
  <si>
    <t>Zákon č. 361/2000 Sb., o provozu na pozemních komunikacích</t>
  </si>
  <si>
    <t>Stanovení dopravního značení</t>
  </si>
  <si>
    <t>Opravy místních komunikací v Kč</t>
  </si>
  <si>
    <t>5 511 973</t>
  </si>
  <si>
    <t>6 790 440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</si>
  <si>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</si>
  <si>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</si>
  <si>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</si>
  <si>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</si>
  <si>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</si>
  <si>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</si>
  <si>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14 473 996</t>
  </si>
  <si>
    <t>15 894 648</t>
  </si>
  <si>
    <t>Výkon státního odborného dozoru ve věcech taxislužby</t>
  </si>
  <si>
    <t xml:space="preserve">Počet provozovatelů taxislužby na území města Uh. Hradiště jako obce s rozšířenou působností </t>
  </si>
  <si>
    <t>Rozhodnutí o vydání průkazu řidiče taxislužby</t>
  </si>
  <si>
    <t>Stanice měření emisí silničních motorových vozidel</t>
  </si>
  <si>
    <t xml:space="preserve">Počet provozovaných stanic měření emisí k 31. 12.               </t>
  </si>
  <si>
    <t>Počet spravovaných PC</t>
  </si>
  <si>
    <t>Počet spravovaných tiskáren</t>
  </si>
  <si>
    <t>Počet serverů</t>
  </si>
  <si>
    <t>Počet spravovaných lokalit</t>
  </si>
  <si>
    <t>Došlá pošta obyčejná (ks)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</si>
  <si>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</si>
  <si>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</si>
  <si>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</si>
  <si>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</si>
  <si>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</si>
  <si>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 xml:space="preserve">Udělení nebo rozšíření oprávnění k měření emisí                                                      </t>
  </si>
  <si>
    <t xml:space="preserve">Udělení nebo rozšíření osvědčení stanice měření emisí                                             </t>
  </si>
  <si>
    <t>Státní správa</t>
  </si>
  <si>
    <t>Počet vydaných řidičských průkazů</t>
  </si>
  <si>
    <t>Počet odňatých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</si>
  <si>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</si>
  <si>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</si>
  <si>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</si>
  <si>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</si>
  <si>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</si>
  <si>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</si>
  <si>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</si>
  <si>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vydaných průkazů prof. způsobilosti řidiče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</si>
  <si>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</si>
  <si>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</si>
  <si>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</si>
  <si>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</si>
  <si>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</si>
  <si>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X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</si>
  <si>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</si>
  <si>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</si>
  <si>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</si>
  <si>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</si>
  <si>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ÚPI pro státní správu</t>
  </si>
  <si>
    <t>Počet ÚPI pro občany</t>
  </si>
  <si>
    <t>Počet stanovisek z hlediska záměrů územního plánování</t>
  </si>
  <si>
    <t>Aktualizace Rozborů udržitelného rozvoje území ORP</t>
  </si>
  <si>
    <t>ÚPP - územně plánovací podklady (územní studie)</t>
  </si>
  <si>
    <t>X - nesleduje se</t>
  </si>
  <si>
    <t>ÚPI - územně plánovací informace</t>
  </si>
  <si>
    <t>ORP - správní území obce s rozšířenou působností</t>
  </si>
  <si>
    <t>Objem prověřených veřejných výdajů (v tis. Kč)</t>
  </si>
  <si>
    <t>75.200,-</t>
  </si>
  <si>
    <t>201.500,-</t>
  </si>
  <si>
    <t>3.600,-</t>
  </si>
  <si>
    <t>2.597.800,-</t>
  </si>
  <si>
    <t>Počet předaných OP</t>
  </si>
  <si>
    <t>17.967</t>
  </si>
  <si>
    <t>2.572</t>
  </si>
  <si>
    <t>1.319</t>
  </si>
  <si>
    <t>1.253</t>
  </si>
  <si>
    <t>144.500,-</t>
  </si>
  <si>
    <t>189.000,-</t>
  </si>
  <si>
    <t>nesleduje se</t>
  </si>
  <si>
    <t>průměrný počet obyvatel</t>
  </si>
  <si>
    <r>
      <t>Jarošov, Na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Návsi 114</t>
    </r>
  </si>
  <si>
    <t>Průměrný počet ubytovaných osob</t>
  </si>
  <si>
    <t xml:space="preserve">* Domy s pečovatelskou službou a Dům s chráněnými byty spravuje příspěvková organizace Senior centrum UH. </t>
  </si>
  <si>
    <t>Dotace    (v mil. Kč)</t>
  </si>
  <si>
    <t>nově uzavřené nájemní smlouvy se stávajícími nájemníky</t>
  </si>
  <si>
    <t>Přijetí hostů ze zahraničí i tuzemska</t>
  </si>
  <si>
    <t>Návštěvy jubilantů v domácnosti</t>
  </si>
  <si>
    <t> 17</t>
  </si>
  <si>
    <t> 169</t>
  </si>
  <si>
    <t> 20</t>
  </si>
  <si>
    <t> 5</t>
  </si>
  <si>
    <t> 514</t>
  </si>
  <si>
    <t>Bridgwater</t>
  </si>
  <si>
    <t>635ks + 399 vajíček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</si>
  <si>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</si>
  <si>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</si>
  <si>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</si>
  <si>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v tis. Kč</t>
  </si>
  <si>
    <t>• Statistika roku 2013 je ovlivněna vyřazením pořadů, které Klub kultury pořádá nebo spolupořádá mimo objekty Klubu kultury, resp. Se jedná o programy, na kterých se nevybírá žádné vstupné. Konkrétně to znamená, že mezi lety 2011/2012 byly vyřazeny programy pořádané mimo Uherské Hradiště (konkrétně Kopaničářské slavnosti a Slavnosti Čechů a Slovácké na Velké Javořině) a mezi lety 2012/2013 byly vyřazeny programy pořádané v rámci Slavností vína, na kterých se vybírá symbolické vstupné (loděnky). Zahrnováním těchto pořadů docházelo k celkovému zkreslení statistiky počtu návštěníků (nadhodnocení) a průměrné ceny vstupného na jednotlivé typy pořadů (podhodnocení).</t>
  </si>
  <si>
    <t>• Celkový počet pořadů vykazovaných v minulých letech byl vyšší o cca 300. Jedná se o kurzy pro děti a seniory a veřejná a neveřejná vystoupení souborů a kroužků, které ale nejsou předmětem výběru vstupného. Tyto aktivity se v objektech nadále dějí v nezměněném počtu, ale jejich zahrnování je nesystémové, protože skutečnou návštěvnost na nich Klub kultury nesleduje.</t>
  </si>
  <si>
    <t>33/31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</si>
  <si>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</si>
  <si>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</si>
  <si>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</si>
  <si>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</si>
  <si>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</si>
  <si>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</si>
  <si>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</si>
  <si>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</si>
  <si>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</si>
  <si>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</si>
  <si>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</si>
  <si>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>22 (fyzické)
24 (virtuální)</t>
  </si>
  <si>
    <t xml:space="preserve"> § 5311  Bezpečnost a veřejný pořádek</t>
  </si>
  <si>
    <t xml:space="preserve"> § 5512  Požární ochrana </t>
  </si>
  <si>
    <t xml:space="preserve">     - MK</t>
  </si>
  <si>
    <t xml:space="preserve">     - město Kunovice</t>
  </si>
  <si>
    <t>2014/2015</t>
  </si>
  <si>
    <t>Zapisovaní leden 2013</t>
  </si>
  <si>
    <t>Nastoupili k 1.9.2013</t>
  </si>
  <si>
    <t>Zapisovaní únor 2014</t>
  </si>
  <si>
    <t>Nastoupili k 1.9.2014</t>
  </si>
  <si>
    <t>* * Dotace z rozpočtu zřizovatele včetně dotací z fondů města, případně jiných účelových dotací (z MŠMT, KÚZK).</t>
  </si>
  <si>
    <t>Pedagog.</t>
  </si>
  <si>
    <t>2014 / 2015</t>
  </si>
  <si>
    <t>Pedagog. pracovníci</t>
  </si>
  <si>
    <t>stavba (poutač u parkoviště Hvězda, úprava kanceláře gastro)</t>
  </si>
  <si>
    <t xml:space="preserve">Pozn.: Zimní stadion –  od r.2011 dotace města příspěvkové organizaci SM UH p.o.  zvýšena o úhradu ledu  pro HC a Kraso. Dříve šla úhrada ledu přes Fond sportu.  </t>
  </si>
  <si>
    <t>OPŽP</t>
  </si>
  <si>
    <t>ÚTVAR KANCELÁŘE STAROSTY</t>
  </si>
  <si>
    <t>ÚTVAR MĚSTSKÉHO ARCHITEKTA</t>
  </si>
  <si>
    <t xml:space="preserve">A) Oblast architektury </t>
  </si>
  <si>
    <t>B) Oblast rozvoje</t>
  </si>
  <si>
    <t>C) Oblast urbanizmu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</si>
  <si>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</si>
  <si>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</si>
  <si>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</si>
  <si>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</si>
  <si>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</si>
  <si>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</si>
  <si>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</si>
  <si>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</si>
  <si>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</si>
  <si>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</si>
  <si>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</si>
  <si>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</si>
  <si>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</si>
  <si>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</si>
  <si>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r>
      <t>Počet rozhodnutí</t>
    </r>
    <r>
      <rPr>
        <sz val="12"/>
        <color indexed="8"/>
        <rFont val="Times New Roman"/>
        <family val="1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</si>
  <si>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2"/>
        <color indexed="8"/>
        <rFont val="Times New Roman"/>
        <family val="1"/>
      </rPr>
      <t xml:space="preserve"> – počet ostatních úkonů a stanovisek v gesci orgánu státní památkové péče</t>
    </r>
  </si>
  <si>
    <r>
      <t>Celkem</t>
    </r>
    <r>
      <rPr>
        <sz val="12"/>
        <color indexed="8"/>
        <rFont val="Times New Roman"/>
        <family val="1"/>
      </rPr>
      <t xml:space="preserve"> úkonů souvisejících s agendou státní památkové péče</t>
    </r>
  </si>
  <si>
    <r>
      <t>Počet nemovitých kulturních památek</t>
    </r>
    <r>
      <rPr>
        <sz val="12"/>
        <color indexed="8"/>
        <rFont val="Times New Roman"/>
        <family val="1"/>
      </rPr>
      <t xml:space="preserve"> správním obvodu obce s rozšířenou působností</t>
    </r>
  </si>
  <si>
    <r>
      <t>Počet movitých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kulturních památek</t>
    </r>
    <r>
      <rPr>
        <sz val="12"/>
        <color indexed="8"/>
        <rFont val="Times New Roman"/>
        <family val="1"/>
      </rPr>
      <t xml:space="preserve"> správním obvodu obce s rozšířenou působností</t>
    </r>
  </si>
  <si>
    <r>
      <t>Počet památkových zón, rezervací, ochranných pásem</t>
    </r>
    <r>
      <rPr>
        <sz val="12"/>
        <color indexed="8"/>
        <rFont val="Times New Roman"/>
        <family val="1"/>
      </rPr>
      <t xml:space="preserve"> správního obvodu obce s rozšířenou působností</t>
    </r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</si>
  <si>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</si>
  <si>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</si>
  <si>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</si>
  <si>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</si>
  <si>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</si>
  <si>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</si>
  <si>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</si>
  <si>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</si>
  <si>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18.110</t>
  </si>
  <si>
    <t>1.908</t>
  </si>
  <si>
    <t>1.112</t>
  </si>
  <si>
    <t>146.100,-</t>
  </si>
  <si>
    <t>48.000,-</t>
  </si>
  <si>
    <t>Spotřebitelské poradenství + SOS poradna</t>
  </si>
  <si>
    <t>2015/2016</t>
  </si>
  <si>
    <t>Zapisovaní únor 2015</t>
  </si>
  <si>
    <t>Nastoupili k 1.9.2015</t>
  </si>
  <si>
    <t>2015 / 2016</t>
  </si>
  <si>
    <t>PRÁVNÍ ODBOR</t>
  </si>
  <si>
    <r>
      <t xml:space="preserve">Počet konzultačních vyjádření a stanovisek města </t>
    </r>
    <r>
      <rPr>
        <sz val="12"/>
        <color indexed="8"/>
        <rFont val="Times New Roman"/>
        <family val="1"/>
      </rPr>
      <t>ke studiím, investičním záměrům a k projektům v rámci zastupování města v územním a stavebním řízení</t>
    </r>
  </si>
  <si>
    <r>
      <t>Počet nemovitých kulturních památek</t>
    </r>
    <r>
      <rPr>
        <sz val="12"/>
        <color indexed="8"/>
        <rFont val="Times New Roman"/>
        <family val="1"/>
      </rPr>
      <t xml:space="preserve"> na území města</t>
    </r>
  </si>
  <si>
    <r>
      <t>Počet objektů obnovených s přispěním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Fondu obnovy historické architektury</t>
    </r>
  </si>
  <si>
    <r>
      <t>Počet dotovaných akcí obnovy kulturních památek</t>
    </r>
    <r>
      <rPr>
        <sz val="12"/>
        <color indexed="8"/>
        <rFont val="Times New Roman"/>
        <family val="1"/>
      </rPr>
      <t xml:space="preserve"> na území města </t>
    </r>
  </si>
  <si>
    <r>
      <t>Počet provedených akcí obnovy prvků drobné architektury</t>
    </r>
    <r>
      <rPr>
        <sz val="12"/>
        <color indexed="8"/>
        <rFont val="Times New Roman"/>
        <family val="1"/>
      </rPr>
      <t xml:space="preserve"> na území města</t>
    </r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</si>
  <si>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</si>
  <si>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</si>
  <si>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</si>
  <si>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</si>
  <si>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</si>
  <si>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</si>
  <si>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</si>
  <si>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</si>
  <si>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7 (fyzické) 27 (virtuální)</t>
  </si>
  <si>
    <t>Počet samostatných kopírovacích strojů</t>
  </si>
  <si>
    <t>Počet multifunkčních zařízení</t>
  </si>
  <si>
    <t>Lokality: Masarykovo náměstí 19, Revoluční (OD), Protzkarova – Hradišťanka, Hradební (MP).</t>
  </si>
  <si>
    <t>26072 </t>
  </si>
  <si>
    <t>4670 </t>
  </si>
  <si>
    <t> 24796</t>
  </si>
  <si>
    <t>21696 </t>
  </si>
  <si>
    <t>20119 </t>
  </si>
  <si>
    <t>Czech POINT – výpis z rejstříku trestů*</t>
  </si>
  <si>
    <t>Czech POINT – výpis z obchodního rejstříku*</t>
  </si>
  <si>
    <t>Czech POINT – výpis z katastru nemovitostí*</t>
  </si>
  <si>
    <t>Czech POINT – výpis živnostenského rejstříku*</t>
  </si>
  <si>
    <t>Czech POINT - výpis z bodového hodnocení řidičů*</t>
  </si>
  <si>
    <t>Czech POINT - žádost o zřízení datové schránky*</t>
  </si>
  <si>
    <t> 4</t>
  </si>
  <si>
    <t>Czech POINT - vydání nových přístupových údajů k datové schránce*</t>
  </si>
  <si>
    <t>34 </t>
  </si>
  <si>
    <t>Czech POINT – autorizovaná konverze na žádost*</t>
  </si>
  <si>
    <t> 49</t>
  </si>
  <si>
    <t>Czech POINT – autorizovaná konverze z moci úřední*</t>
  </si>
  <si>
    <t>1415 </t>
  </si>
  <si>
    <t>Ztráty a nálezy - nalezeno/vydáno</t>
  </si>
  <si>
    <t>169/57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</si>
  <si>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</si>
  <si>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</si>
  <si>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</si>
  <si>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</si>
  <si>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</si>
  <si>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</si>
  <si>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</si>
  <si>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</si>
  <si>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</si>
  <si>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provedených kontrol péče opatrovníků o nesvéprávné osoby</t>
  </si>
  <si>
    <t>počet opatrovanců, kterým město UH vykonává veřejného opatrovníka</t>
  </si>
  <si>
    <t>počet rozhodnutí ve věci úhrad za stravu a péči u dětí v ústavním zařízení</t>
  </si>
  <si>
    <t>počet úspěšných žádatelů o dotace z Fondu sociální pomoci a prevence</t>
  </si>
  <si>
    <t>celková částka vyplacených dotací z Fondu sociální pomoci a prevence (v tis. Kč)</t>
  </si>
  <si>
    <t>Petrklíč,azyl. dům pro ženy a matky s dětmi 
ve Véskách</t>
  </si>
  <si>
    <t>Oddělení se i v roce 2015 věnovalo komunitnímu plánování sociálních služeb v Uherském Hradišti a projektové činnosti.</t>
  </si>
  <si>
    <t>Dotační projekty řízené a dokončené oddělením plánování sociálních služeb v roce 2015 (v mil. Kč)</t>
  </si>
  <si>
    <t xml:space="preserve">Rozpočet </t>
  </si>
  <si>
    <t>Podpora procesu komunitního plánování sociálních služeb na Uherskohradišťsku</t>
  </si>
  <si>
    <t>OP LZZ</t>
  </si>
  <si>
    <t>Mosty</t>
  </si>
  <si>
    <t>Zavádění standardů kvality SPOD v Uherském Hradišti</t>
  </si>
  <si>
    <t>Oddělení sociálně-právní ochrany dětí</t>
  </si>
  <si>
    <t>Pozn: Počet zaměstnanců je uveden za celý úřad, tzn. počty za rok 2015 zahrnují 25 členů městské policie , zaměstnance na veřejně prospěšné práce a asistenty MP</t>
  </si>
  <si>
    <t>U míry fluktuace je číslo ovlivněno tím, že pracovní smlouvy na veřejně prospěšné práce, jsou vždy uzavírány na dobu určitou.</t>
  </si>
  <si>
    <t xml:space="preserve">Vyměření místního poplatku (komunální odpad, poplatek ze psa) – platební výměry </t>
  </si>
  <si>
    <t>od r. 2012 činnost přešla pod odbor životního prostředí a EKO</t>
  </si>
  <si>
    <t>19.000</t>
  </si>
  <si>
    <t>87.000</t>
  </si>
  <si>
    <t>26 </t>
  </si>
  <si>
    <t> 172</t>
  </si>
  <si>
    <t> 3</t>
  </si>
  <si>
    <t> 1</t>
  </si>
  <si>
    <t>360 </t>
  </si>
  <si>
    <t>Diamantové svatby a jiné výročí svatby</t>
  </si>
  <si>
    <t xml:space="preserve"> § 3231  Základní umělecké školy</t>
  </si>
  <si>
    <t xml:space="preserve">     - SFŽP</t>
  </si>
  <si>
    <t>neprovádí se</t>
  </si>
  <si>
    <t>Počet přijatých přestupků za rok</t>
  </si>
  <si>
    <t>nesledováno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</si>
  <si>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</si>
  <si>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</si>
  <si>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</si>
  <si>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</si>
  <si>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</si>
  <si>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</si>
  <si>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</si>
  <si>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>v letech 2012-2014 sloučeno v postoupeno, odloženo</t>
  </si>
  <si>
    <t xml:space="preserve">1 800  </t>
  </si>
  <si>
    <t xml:space="preserve">1 600 </t>
  </si>
  <si>
    <t>79.500,-</t>
  </si>
  <si>
    <t>212.850,-</t>
  </si>
  <si>
    <t>3.800,-</t>
  </si>
  <si>
    <t>3.177.300,-</t>
  </si>
  <si>
    <r>
      <t>o pojištění odpovědnosti za škodu způsobenou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provozem vozidla</t>
    </r>
  </si>
  <si>
    <r>
      <t>Ohlašovna</t>
    </r>
    <r>
      <rPr>
        <sz val="12"/>
        <rFont val="Times New Roman"/>
        <family val="1"/>
      </rPr>
      <t> </t>
    </r>
  </si>
  <si>
    <r>
      <t>Matrika</t>
    </r>
    <r>
      <rPr>
        <sz val="12"/>
        <rFont val="Times New Roman"/>
        <family val="1"/>
      </rPr>
      <t> </t>
    </r>
  </si>
  <si>
    <t>33/30,9*</t>
  </si>
  <si>
    <t>30/27,3</t>
  </si>
  <si>
    <t>* Stav k 31. 12. 2013 a 2014 fyzické osoby/přepočtené osoby.</t>
  </si>
  <si>
    <t>130, 80, 40, 230 (důchodci nad 80 let zdarma)</t>
  </si>
  <si>
    <t>83-za 1.pololetí</t>
  </si>
  <si>
    <t xml:space="preserve">Školní jídelna, výdejna </t>
  </si>
  <si>
    <t xml:space="preserve">Fotbalový stadion </t>
  </si>
  <si>
    <t>bazénový vysavač</t>
  </si>
  <si>
    <t>sestava dětské hřiště</t>
  </si>
  <si>
    <t>Pozn.: Výše dotací jsou objektivizovány – jsou  bez  prostředků na úhrady ledu pro  HC a Kraso (led hrazen z rozpočtu p.o. Sportoviště města UH)  a dále bez dotace pro 1. FC Slovácko ( v r. 2012 byla tato dotace vyčleněna z Fondu sportu) –  r. 2013 7 mil. Kč, r. 2014 5,3 mil. Kč, r. 2015 4,5 mil. Kč.</t>
  </si>
  <si>
    <r>
      <t xml:space="preserve">záměry města na </t>
    </r>
    <r>
      <rPr>
        <sz val="12"/>
        <rFont val="Times New Roman"/>
        <family val="1"/>
      </rPr>
      <t>pronájmy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a převody bytů </t>
    </r>
  </si>
  <si>
    <t>záměra města na pacht</t>
  </si>
  <si>
    <t>nabytí vlast. práva k nem. věcem vzniklých výstavbou</t>
  </si>
  <si>
    <t>Vyjádření ke zvláštnímu užívání komunikace od 1.7.2015</t>
  </si>
  <si>
    <t>Pozn.: položka 5171 včetně dopravního značení a opravy dešťových vpustí (bez zimní údržby a oprav parkovacích zařízení)</t>
  </si>
  <si>
    <t>686+186 (mláďat)</t>
  </si>
  <si>
    <t>nabídkové řízení na pronájem bytu na základě předplaceného nájemného nejvyšší nabídky</t>
  </si>
  <si>
    <r>
      <t xml:space="preserve">Povolení záboru veřejného prostranství </t>
    </r>
    <r>
      <rPr>
        <sz val="12"/>
        <rFont val="Times New Roman"/>
        <family val="1"/>
      </rPr>
      <t>- dle OZV</t>
    </r>
  </si>
  <si>
    <t>Dotační projekty řízené Útvarem městského architekta v roce 2015 (v tis. Kč)</t>
  </si>
  <si>
    <t>Úprava školní zahrady v přírodním stylu MŠ Svatováclavská</t>
  </si>
  <si>
    <t>Úprava školní zahrady v přírodním stylu MŠ Štěpnická</t>
  </si>
  <si>
    <t>Úprava školní zahrady v přírodním stylu MŠ Komenského</t>
  </si>
  <si>
    <t>Úprava školní zahrady v přírodním stylu MŠ Revoluční</t>
  </si>
  <si>
    <t>Revitalizace sídliště Pod Svahy</t>
  </si>
  <si>
    <t>Zateplení MŠ Lomená</t>
  </si>
  <si>
    <t>Revitalizace sídelní zeleně II (Mařacké slepé rameno)</t>
  </si>
  <si>
    <t>Převedení odpadních vod z Vések a Míkovic na ČOV</t>
  </si>
  <si>
    <t>Revitalizace veřejných prostranství v centru města</t>
  </si>
  <si>
    <t>Revitalizace a zpřístupnění býv. vojen. prostoru Rochus</t>
  </si>
  <si>
    <t>Smetanovy sady - obnova komponované plochy krajiny</t>
  </si>
  <si>
    <t>Bezbariérové úpravy ulice Husova</t>
  </si>
  <si>
    <t>Rekonzervace Mariánského sloupu</t>
  </si>
  <si>
    <t>MK</t>
  </si>
  <si>
    <t>Údržba stavby č. 35 (1. etapa obnovy schodišť a dveří)</t>
  </si>
  <si>
    <t>Restaurování 8 ks figurálních maleb Božích muk v Mařaticích</t>
  </si>
  <si>
    <t>Obnova fasády ZŠ UNESCO (2.-4. etapa)</t>
  </si>
  <si>
    <t>Společně k udržitelnému rozvoji II</t>
  </si>
  <si>
    <t>Happy line - modernizace skateparku a pořízení boxů na kola</t>
  </si>
  <si>
    <t>MMR</t>
  </si>
  <si>
    <t>Rekonstrukce tréninkového hřiště u fotbalového stadionu</t>
  </si>
  <si>
    <t>ZLK</t>
  </si>
  <si>
    <t>Bezbariérová trasa autobusové nádraží - ul. Františkánská</t>
  </si>
  <si>
    <t>Rekonstrukce sportovní areálu sídliště Mojmír</t>
  </si>
  <si>
    <t>MŠMT</t>
  </si>
  <si>
    <t>Oprava pomníků 1. a 2. sv.v. ve Véskách</t>
  </si>
  <si>
    <t>MO</t>
  </si>
  <si>
    <t>Restaurování 3 ks figurálních maleb Božích muk na ul. Luční</t>
  </si>
  <si>
    <t>Ministerstvo kultury</t>
  </si>
  <si>
    <t>Ministerstvo pro místní rozvoj</t>
  </si>
  <si>
    <t>Ministerstvoi obrany</t>
  </si>
  <si>
    <t>Ministerstvo školství, mládeže a tělovýchovy</t>
  </si>
  <si>
    <t>Zlínský kraj</t>
  </si>
  <si>
    <t>Oddělení právní</t>
  </si>
  <si>
    <t>ODBOR INVESTIC</t>
  </si>
  <si>
    <t>ODBOR KULTURY, ŠKOLSTVÍ A SPORTU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</si>
</sst>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_ ;\-0\ "/>
    <numFmt numFmtId="169" formatCode="#,##0.0"/>
    <numFmt numFmtId="170" formatCode="#,##0\ _K_č"/>
    <numFmt numFmtId="171" formatCode="#,##0.00\ _K_č"/>
    <numFmt numFmtId="172" formatCode="_-* #,##0.0\ _K_č_-;\-* #,##0.0\ _K_č_-;_-* &quot;-&quot;??\ _K_č_-;_-@_-"/>
    <numFmt numFmtId="173" formatCode="0.0"/>
    <numFmt numFmtId="174" formatCode="#,##0.0_ ;[Red]\-#,##0.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mbria"/>
      <family val="1"/>
    </font>
    <font>
      <sz val="7"/>
      <name val="Times New Roman"/>
      <family val="1"/>
    </font>
    <font>
      <sz val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00B050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rgb="FF92D050"/>
      <name val="Calibri"/>
      <family val="2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1F497D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/>
      <bottom style="medium"/>
    </border>
    <border>
      <left/>
      <right style="medium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6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47" applyFont="1" applyFill="1">
      <alignment/>
      <protection/>
    </xf>
    <xf numFmtId="0" fontId="7" fillId="0" borderId="0" xfId="47" applyFont="1" applyFill="1" applyBorder="1">
      <alignment/>
      <protection/>
    </xf>
    <xf numFmtId="41" fontId="7" fillId="0" borderId="0" xfId="47" applyNumberFormat="1" applyFont="1" applyFill="1" applyBorder="1" applyAlignment="1">
      <alignment horizontal="center" vertical="center"/>
      <protection/>
    </xf>
    <xf numFmtId="41" fontId="7" fillId="0" borderId="12" xfId="47" applyNumberFormat="1" applyFont="1" applyFill="1" applyBorder="1" applyAlignment="1">
      <alignment horizontal="center" vertical="center"/>
      <protection/>
    </xf>
    <xf numFmtId="41" fontId="7" fillId="0" borderId="0" xfId="47" applyNumberFormat="1" applyFont="1" applyFill="1">
      <alignment/>
      <protection/>
    </xf>
    <xf numFmtId="41" fontId="7" fillId="0" borderId="19" xfId="47" applyNumberFormat="1" applyFont="1" applyFill="1" applyBorder="1" applyAlignment="1">
      <alignment horizontal="center" vertical="center"/>
      <protection/>
    </xf>
    <xf numFmtId="41" fontId="7" fillId="0" borderId="0" xfId="47" applyNumberFormat="1" applyFont="1" applyFill="1" applyBorder="1">
      <alignment/>
      <protection/>
    </xf>
    <xf numFmtId="0" fontId="7" fillId="0" borderId="21" xfId="47" applyFont="1" applyFill="1" applyBorder="1" applyAlignment="1">
      <alignment horizontal="center"/>
      <protection/>
    </xf>
    <xf numFmtId="41" fontId="7" fillId="0" borderId="0" xfId="47" applyNumberFormat="1" applyFont="1" applyFill="1" applyAlignment="1">
      <alignment horizontal="center" vertical="center"/>
      <protection/>
    </xf>
    <xf numFmtId="0" fontId="6" fillId="0" borderId="25" xfId="47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/>
      <protection/>
    </xf>
    <xf numFmtId="0" fontId="7" fillId="0" borderId="26" xfId="47" applyFont="1" applyFill="1" applyBorder="1" applyAlignment="1">
      <alignment horizontal="center" vertical="center"/>
      <protection/>
    </xf>
    <xf numFmtId="0" fontId="7" fillId="0" borderId="27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left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Alignment="1">
      <alignment horizontal="center" vertical="center"/>
      <protection/>
    </xf>
    <xf numFmtId="0" fontId="7" fillId="0" borderId="20" xfId="47" applyFont="1" applyFill="1" applyBorder="1" applyAlignment="1">
      <alignment horizontal="center" vertical="center"/>
      <protection/>
    </xf>
    <xf numFmtId="0" fontId="7" fillId="0" borderId="28" xfId="47" applyFont="1" applyFill="1" applyBorder="1" applyAlignment="1">
      <alignment horizontal="center" vertical="center"/>
      <protection/>
    </xf>
    <xf numFmtId="0" fontId="7" fillId="0" borderId="0" xfId="47" applyFont="1" applyFill="1" applyAlignment="1">
      <alignment wrapText="1"/>
      <protection/>
    </xf>
    <xf numFmtId="0" fontId="6" fillId="0" borderId="29" xfId="47" applyFont="1" applyFill="1" applyBorder="1" applyAlignment="1">
      <alignment wrapText="1"/>
      <protection/>
    </xf>
    <xf numFmtId="49" fontId="6" fillId="0" borderId="30" xfId="47" applyNumberFormat="1" applyFont="1" applyFill="1" applyBorder="1" applyAlignment="1">
      <alignment wrapText="1"/>
      <protection/>
    </xf>
    <xf numFmtId="49" fontId="7" fillId="0" borderId="25" xfId="47" applyNumberFormat="1" applyFont="1" applyFill="1" applyBorder="1" applyAlignment="1">
      <alignment wrapText="1"/>
      <protection/>
    </xf>
    <xf numFmtId="49" fontId="7" fillId="0" borderId="26" xfId="47" applyNumberFormat="1" applyFont="1" applyFill="1" applyBorder="1" applyAlignment="1">
      <alignment wrapText="1"/>
      <protection/>
    </xf>
    <xf numFmtId="49" fontId="7" fillId="0" borderId="31" xfId="47" applyNumberFormat="1" applyFont="1" applyFill="1" applyBorder="1" applyAlignment="1">
      <alignment wrapText="1"/>
      <protection/>
    </xf>
    <xf numFmtId="0" fontId="6" fillId="0" borderId="0" xfId="47" applyFont="1" applyFill="1" applyBorder="1" applyAlignment="1">
      <alignment horizontal="left" wrapText="1"/>
      <protection/>
    </xf>
    <xf numFmtId="0" fontId="2" fillId="0" borderId="0" xfId="0" applyFont="1" applyFill="1" applyAlignment="1">
      <alignment wrapText="1"/>
    </xf>
    <xf numFmtId="41" fontId="7" fillId="0" borderId="21" xfId="47" applyNumberFormat="1" applyFont="1" applyFill="1" applyBorder="1" applyAlignment="1">
      <alignment horizontal="right" vertical="center"/>
      <protection/>
    </xf>
    <xf numFmtId="41" fontId="7" fillId="0" borderId="12" xfId="47" applyNumberFormat="1" applyFont="1" applyFill="1" applyBorder="1" applyAlignment="1">
      <alignment horizontal="right" vertical="center"/>
      <protection/>
    </xf>
    <xf numFmtId="41" fontId="7" fillId="0" borderId="19" xfId="47" applyNumberFormat="1" applyFont="1" applyFill="1" applyBorder="1" applyAlignment="1">
      <alignment horizontal="right" vertical="center"/>
      <protection/>
    </xf>
    <xf numFmtId="0" fontId="6" fillId="33" borderId="21" xfId="47" applyFont="1" applyFill="1" applyBorder="1" applyAlignment="1">
      <alignment horizontal="center" vertical="center"/>
      <protection/>
    </xf>
    <xf numFmtId="168" fontId="6" fillId="33" borderId="21" xfId="47" applyNumberFormat="1" applyFont="1" applyFill="1" applyBorder="1" applyAlignment="1">
      <alignment horizontal="center" vertical="center"/>
      <protection/>
    </xf>
    <xf numFmtId="168" fontId="6" fillId="33" borderId="30" xfId="47" applyNumberFormat="1" applyFont="1" applyFill="1" applyBorder="1" applyAlignment="1">
      <alignment horizontal="center" vertical="center"/>
      <protection/>
    </xf>
    <xf numFmtId="0" fontId="7" fillId="0" borderId="32" xfId="0" applyFont="1" applyBorder="1" applyAlignment="1">
      <alignment horizontal="right" wrapText="1"/>
    </xf>
    <xf numFmtId="0" fontId="4" fillId="33" borderId="13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42" xfId="0" applyFont="1" applyBorder="1" applyAlignment="1">
      <alignment horizontal="justify" wrapText="1"/>
    </xf>
    <xf numFmtId="0" fontId="2" fillId="0" borderId="43" xfId="0" applyFont="1" applyBorder="1" applyAlignment="1">
      <alignment wrapText="1"/>
    </xf>
    <xf numFmtId="0" fontId="4" fillId="0" borderId="44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43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41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33" borderId="47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8" xfId="0" applyFont="1" applyBorder="1" applyAlignment="1">
      <alignment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51" xfId="0" applyFont="1" applyBorder="1" applyAlignment="1">
      <alignment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53" xfId="0" applyFont="1" applyBorder="1" applyAlignment="1">
      <alignment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21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2" xfId="0" applyFont="1" applyBorder="1" applyAlignment="1">
      <alignment horizontal="right" vertical="top" wrapText="1"/>
    </xf>
    <xf numFmtId="0" fontId="7" fillId="0" borderId="0" xfId="48" applyFont="1">
      <alignment/>
      <protection/>
    </xf>
    <xf numFmtId="0" fontId="7" fillId="34" borderId="21" xfId="48" applyFont="1" applyFill="1" applyBorder="1" applyAlignment="1">
      <alignment vertical="top" wrapText="1"/>
      <protection/>
    </xf>
    <xf numFmtId="0" fontId="6" fillId="34" borderId="30" xfId="48" applyFont="1" applyFill="1" applyBorder="1" applyAlignment="1">
      <alignment horizontal="center" vertical="top" wrapText="1"/>
      <protection/>
    </xf>
    <xf numFmtId="0" fontId="7" fillId="0" borderId="28" xfId="48" applyFont="1" applyBorder="1" applyAlignment="1">
      <alignment vertical="top" wrapText="1"/>
      <protection/>
    </xf>
    <xf numFmtId="0" fontId="7" fillId="0" borderId="29" xfId="48" applyFont="1" applyBorder="1" applyAlignment="1">
      <alignment horizontal="right" vertical="top" wrapText="1"/>
      <protection/>
    </xf>
    <xf numFmtId="0" fontId="7" fillId="0" borderId="57" xfId="48" applyFont="1" applyBorder="1" applyAlignment="1">
      <alignment wrapText="1"/>
      <protection/>
    </xf>
    <xf numFmtId="0" fontId="5" fillId="0" borderId="0" xfId="48" applyAlignment="1">
      <alignment wrapText="1"/>
      <protection/>
    </xf>
    <xf numFmtId="0" fontId="7" fillId="34" borderId="21" xfId="48" applyFont="1" applyFill="1" applyBorder="1" applyAlignment="1">
      <alignment wrapText="1"/>
      <protection/>
    </xf>
    <xf numFmtId="0" fontId="7" fillId="0" borderId="28" xfId="48" applyFont="1" applyBorder="1" applyAlignment="1">
      <alignment wrapText="1"/>
      <protection/>
    </xf>
    <xf numFmtId="0" fontId="7" fillId="0" borderId="29" xfId="48" applyFont="1" applyBorder="1" applyAlignment="1">
      <alignment horizontal="center" vertical="top" wrapText="1"/>
      <protection/>
    </xf>
    <xf numFmtId="0" fontId="7" fillId="0" borderId="29" xfId="48" applyFont="1" applyBorder="1" applyAlignment="1">
      <alignment horizontal="center" wrapText="1"/>
      <protection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33" borderId="58" xfId="0" applyFont="1" applyFill="1" applyBorder="1" applyAlignment="1">
      <alignment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3" fontId="2" fillId="0" borderId="69" xfId="0" applyNumberFormat="1" applyFont="1" applyFill="1" applyBorder="1" applyAlignment="1">
      <alignment horizontal="right" vertical="center" wrapText="1"/>
    </xf>
    <xf numFmtId="3" fontId="2" fillId="0" borderId="56" xfId="0" applyNumberFormat="1" applyFont="1" applyFill="1" applyBorder="1" applyAlignment="1">
      <alignment horizontal="right" vertical="center" wrapText="1"/>
    </xf>
    <xf numFmtId="0" fontId="4" fillId="35" borderId="21" xfId="0" applyFont="1" applyFill="1" applyBorder="1" applyAlignment="1">
      <alignment wrapText="1"/>
    </xf>
    <xf numFmtId="3" fontId="2" fillId="0" borderId="6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right" vertical="center" wrapText="1"/>
    </xf>
    <xf numFmtId="0" fontId="2" fillId="0" borderId="73" xfId="0" applyFont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6" borderId="5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7" borderId="0" xfId="0" applyFont="1" applyFill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36" borderId="54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69" fontId="2" fillId="36" borderId="4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58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0" fontId="2" fillId="37" borderId="0" xfId="0" applyFont="1" applyFill="1" applyBorder="1" applyAlignment="1">
      <alignment wrapText="1"/>
    </xf>
    <xf numFmtId="0" fontId="2" fillId="37" borderId="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44" xfId="0" applyFont="1" applyBorder="1" applyAlignment="1">
      <alignment vertical="center"/>
    </xf>
    <xf numFmtId="0" fontId="4" fillId="35" borderId="21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4" fillId="35" borderId="21" xfId="0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35" borderId="41" xfId="0" applyFont="1" applyFill="1" applyBorder="1" applyAlignment="1">
      <alignment horizontal="left" wrapText="1"/>
    </xf>
    <xf numFmtId="0" fontId="7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" fontId="2" fillId="0" borderId="63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12" fillId="0" borderId="57" xfId="0" applyFont="1" applyFill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14" fillId="0" borderId="46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4" fillId="33" borderId="64" xfId="0" applyFont="1" applyFill="1" applyBorder="1" applyAlignment="1">
      <alignment horizontal="center"/>
    </xf>
    <xf numFmtId="0" fontId="2" fillId="0" borderId="58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right" vertical="center" wrapText="1"/>
    </xf>
    <xf numFmtId="0" fontId="2" fillId="0" borderId="58" xfId="0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0" fontId="4" fillId="33" borderId="78" xfId="0" applyFont="1" applyFill="1" applyBorder="1" applyAlignment="1">
      <alignment horizontal="left" wrapText="1"/>
    </xf>
    <xf numFmtId="0" fontId="69" fillId="0" borderId="45" xfId="0" applyFont="1" applyBorder="1" applyAlignment="1">
      <alignment wrapText="1"/>
    </xf>
    <xf numFmtId="0" fontId="69" fillId="0" borderId="43" xfId="0" applyFont="1" applyBorder="1" applyAlignment="1">
      <alignment wrapText="1"/>
    </xf>
    <xf numFmtId="0" fontId="2" fillId="0" borderId="43" xfId="0" applyFont="1" applyBorder="1" applyAlignment="1">
      <alignment vertical="center"/>
    </xf>
    <xf numFmtId="0" fontId="69" fillId="0" borderId="11" xfId="0" applyFont="1" applyBorder="1" applyAlignment="1">
      <alignment/>
    </xf>
    <xf numFmtId="0" fontId="69" fillId="0" borderId="0" xfId="0" applyFont="1" applyAlignment="1">
      <alignment vertical="center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3" fontId="1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0" fillId="38" borderId="41" xfId="0" applyFont="1" applyFill="1" applyBorder="1" applyAlignment="1">
      <alignment horizontal="center" vertical="center" wrapText="1"/>
    </xf>
    <xf numFmtId="0" fontId="70" fillId="38" borderId="23" xfId="0" applyFont="1" applyFill="1" applyBorder="1" applyAlignment="1">
      <alignment horizontal="center" vertical="center" wrapText="1"/>
    </xf>
    <xf numFmtId="0" fontId="70" fillId="38" borderId="24" xfId="0" applyFont="1" applyFill="1" applyBorder="1" applyAlignment="1">
      <alignment horizontal="center" vertical="center" wrapText="1"/>
    </xf>
    <xf numFmtId="0" fontId="69" fillId="0" borderId="42" xfId="0" applyFont="1" applyBorder="1" applyAlignment="1">
      <alignment vertical="center" wrapText="1"/>
    </xf>
    <xf numFmtId="0" fontId="69" fillId="0" borderId="43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1" fillId="0" borderId="0" xfId="0" applyFont="1" applyAlignment="1">
      <alignment/>
    </xf>
    <xf numFmtId="0" fontId="2" fillId="0" borderId="44" xfId="0" applyFont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4" xfId="0" applyFont="1" applyBorder="1" applyAlignment="1">
      <alignment/>
    </xf>
    <xf numFmtId="3" fontId="2" fillId="0" borderId="52" xfId="0" applyNumberFormat="1" applyFont="1" applyBorder="1" applyAlignment="1">
      <alignment horizontal="right" vertical="center" wrapText="1"/>
    </xf>
    <xf numFmtId="0" fontId="2" fillId="0" borderId="79" xfId="0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2" fillId="0" borderId="81" xfId="0" applyFont="1" applyBorder="1" applyAlignment="1">
      <alignment vertical="center" wrapText="1"/>
    </xf>
    <xf numFmtId="0" fontId="4" fillId="33" borderId="21" xfId="0" applyFont="1" applyFill="1" applyBorder="1" applyAlignment="1">
      <alignment/>
    </xf>
    <xf numFmtId="0" fontId="2" fillId="0" borderId="82" xfId="0" applyFont="1" applyBorder="1" applyAlignment="1">
      <alignment horizontal="right" vertical="center" wrapText="1"/>
    </xf>
    <xf numFmtId="0" fontId="2" fillId="0" borderId="83" xfId="0" applyFont="1" applyBorder="1" applyAlignment="1">
      <alignment horizontal="right" vertical="center" wrapText="1"/>
    </xf>
    <xf numFmtId="0" fontId="2" fillId="0" borderId="84" xfId="0" applyFont="1" applyBorder="1" applyAlignment="1">
      <alignment horizontal="right" vertical="center" wrapText="1"/>
    </xf>
    <xf numFmtId="0" fontId="2" fillId="0" borderId="85" xfId="0" applyFont="1" applyBorder="1" applyAlignment="1">
      <alignment horizontal="right" vertical="center" wrapText="1"/>
    </xf>
    <xf numFmtId="0" fontId="2" fillId="0" borderId="86" xfId="0" applyFont="1" applyBorder="1" applyAlignment="1">
      <alignment horizontal="center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41" fontId="7" fillId="0" borderId="21" xfId="47" applyNumberFormat="1" applyFont="1" applyFill="1" applyBorder="1" applyAlignment="1">
      <alignment vertical="center"/>
      <protection/>
    </xf>
    <xf numFmtId="41" fontId="7" fillId="0" borderId="88" xfId="47" applyNumberFormat="1" applyFont="1" applyFill="1" applyBorder="1" applyAlignment="1">
      <alignment horizontal="right" vertical="center"/>
      <protection/>
    </xf>
    <xf numFmtId="41" fontId="7" fillId="0" borderId="20" xfId="47" applyNumberFormat="1" applyFont="1" applyFill="1" applyBorder="1" applyAlignment="1">
      <alignment vertical="center"/>
      <protection/>
    </xf>
    <xf numFmtId="41" fontId="7" fillId="0" borderId="12" xfId="47" applyNumberFormat="1" applyFont="1" applyFill="1" applyBorder="1" applyAlignment="1">
      <alignment vertical="center"/>
      <protection/>
    </xf>
    <xf numFmtId="41" fontId="7" fillId="0" borderId="89" xfId="47" applyNumberFormat="1" applyFont="1" applyFill="1" applyBorder="1" applyAlignment="1">
      <alignment horizontal="right" vertical="center"/>
      <protection/>
    </xf>
    <xf numFmtId="41" fontId="7" fillId="0" borderId="26" xfId="47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41" fontId="7" fillId="0" borderId="27" xfId="4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86" xfId="0" applyFont="1" applyBorder="1" applyAlignment="1">
      <alignment horizontal="right" vertical="center" wrapText="1"/>
    </xf>
    <xf numFmtId="0" fontId="2" fillId="0" borderId="93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2" fillId="0" borderId="94" xfId="0" applyFont="1" applyBorder="1" applyAlignment="1">
      <alignment vertical="center" wrapText="1"/>
    </xf>
    <xf numFmtId="0" fontId="2" fillId="0" borderId="87" xfId="0" applyFont="1" applyBorder="1" applyAlignment="1">
      <alignment horizontal="right" vertical="center" wrapText="1"/>
    </xf>
    <xf numFmtId="0" fontId="2" fillId="0" borderId="95" xfId="0" applyFont="1" applyBorder="1" applyAlignment="1">
      <alignment horizontal="right" vertical="center" wrapText="1"/>
    </xf>
    <xf numFmtId="0" fontId="2" fillId="0" borderId="96" xfId="0" applyFont="1" applyBorder="1" applyAlignment="1">
      <alignment horizontal="right" vertical="center" wrapText="1"/>
    </xf>
    <xf numFmtId="0" fontId="2" fillId="0" borderId="97" xfId="0" applyFont="1" applyBorder="1" applyAlignment="1">
      <alignment horizontal="right" vertical="center" wrapText="1"/>
    </xf>
    <xf numFmtId="0" fontId="4" fillId="39" borderId="21" xfId="0" applyFont="1" applyFill="1" applyBorder="1" applyAlignment="1">
      <alignment vertical="center" wrapText="1"/>
    </xf>
    <xf numFmtId="0" fontId="4" fillId="39" borderId="98" xfId="0" applyFont="1" applyFill="1" applyBorder="1" applyAlignment="1">
      <alignment horizontal="right" vertical="center" wrapText="1"/>
    </xf>
    <xf numFmtId="0" fontId="4" fillId="39" borderId="99" xfId="0" applyFont="1" applyFill="1" applyBorder="1" applyAlignment="1">
      <alignment horizontal="right" vertical="center" wrapText="1"/>
    </xf>
    <xf numFmtId="3" fontId="4" fillId="39" borderId="41" xfId="0" applyNumberFormat="1" applyFont="1" applyFill="1" applyBorder="1" applyAlignment="1">
      <alignment horizontal="right" vertical="center" wrapText="1"/>
    </xf>
    <xf numFmtId="0" fontId="4" fillId="39" borderId="24" xfId="0" applyFont="1" applyFill="1" applyBorder="1" applyAlignment="1">
      <alignment horizontal="right" vertical="center" wrapText="1"/>
    </xf>
    <xf numFmtId="0" fontId="4" fillId="33" borderId="100" xfId="0" applyFont="1" applyFill="1" applyBorder="1" applyAlignment="1">
      <alignment horizontal="center" vertical="center" wrapText="1"/>
    </xf>
    <xf numFmtId="0" fontId="4" fillId="33" borderId="101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right" vertical="center" wrapText="1"/>
    </xf>
    <xf numFmtId="0" fontId="2" fillId="0" borderId="91" xfId="0" applyFont="1" applyBorder="1" applyAlignment="1">
      <alignment horizontal="right" vertical="center" wrapText="1"/>
    </xf>
    <xf numFmtId="0" fontId="2" fillId="0" borderId="92" xfId="0" applyFont="1" applyBorder="1" applyAlignment="1">
      <alignment horizontal="right" vertical="center" wrapText="1"/>
    </xf>
    <xf numFmtId="3" fontId="4" fillId="39" borderId="24" xfId="0" applyNumberFormat="1" applyFont="1" applyFill="1" applyBorder="1" applyAlignment="1">
      <alignment horizontal="right" vertical="center" wrapText="1"/>
    </xf>
    <xf numFmtId="3" fontId="4" fillId="39" borderId="103" xfId="0" applyNumberFormat="1" applyFont="1" applyFill="1" applyBorder="1" applyAlignment="1">
      <alignment horizontal="right" vertical="center" wrapText="1"/>
    </xf>
    <xf numFmtId="3" fontId="2" fillId="0" borderId="104" xfId="0" applyNumberFormat="1" applyFont="1" applyBorder="1" applyAlignment="1">
      <alignment horizontal="right" vertical="center" wrapText="1"/>
    </xf>
    <xf numFmtId="3" fontId="2" fillId="0" borderId="105" xfId="0" applyNumberFormat="1" applyFont="1" applyBorder="1" applyAlignment="1">
      <alignment horizontal="right" vertical="center" wrapText="1"/>
    </xf>
    <xf numFmtId="3" fontId="2" fillId="0" borderId="106" xfId="0" applyNumberFormat="1" applyFont="1" applyBorder="1" applyAlignment="1">
      <alignment horizontal="right" vertical="center" wrapText="1"/>
    </xf>
    <xf numFmtId="3" fontId="2" fillId="0" borderId="87" xfId="0" applyNumberFormat="1" applyFont="1" applyBorder="1" applyAlignment="1">
      <alignment horizontal="right" vertical="center" wrapText="1"/>
    </xf>
    <xf numFmtId="0" fontId="2" fillId="0" borderId="107" xfId="0" applyFont="1" applyBorder="1" applyAlignment="1">
      <alignment vertical="center" wrapText="1"/>
    </xf>
    <xf numFmtId="0" fontId="2" fillId="0" borderId="108" xfId="0" applyFont="1" applyBorder="1" applyAlignment="1">
      <alignment vertical="center" wrapText="1"/>
    </xf>
    <xf numFmtId="0" fontId="2" fillId="0" borderId="109" xfId="0" applyFont="1" applyBorder="1" applyAlignment="1">
      <alignment vertical="center" wrapText="1"/>
    </xf>
    <xf numFmtId="0" fontId="4" fillId="39" borderId="110" xfId="0" applyFont="1" applyFill="1" applyBorder="1" applyAlignment="1">
      <alignment horizontal="right" vertical="center" wrapText="1"/>
    </xf>
    <xf numFmtId="169" fontId="2" fillId="0" borderId="50" xfId="0" applyNumberFormat="1" applyFont="1" applyBorder="1" applyAlignment="1">
      <alignment horizontal="right" vertical="center" wrapText="1"/>
    </xf>
    <xf numFmtId="169" fontId="2" fillId="0" borderId="39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169" fontId="2" fillId="0" borderId="37" xfId="0" applyNumberFormat="1" applyFont="1" applyBorder="1" applyAlignment="1">
      <alignment horizontal="right" vertical="center" wrapText="1"/>
    </xf>
    <xf numFmtId="169" fontId="2" fillId="0" borderId="36" xfId="0" applyNumberFormat="1" applyFont="1" applyBorder="1" applyAlignment="1">
      <alignment horizontal="right" vertical="center" wrapText="1"/>
    </xf>
    <xf numFmtId="169" fontId="2" fillId="0" borderId="33" xfId="0" applyNumberFormat="1" applyFont="1" applyBorder="1" applyAlignment="1">
      <alignment horizontal="right" vertical="center" wrapText="1"/>
    </xf>
    <xf numFmtId="169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2" fillId="0" borderId="111" xfId="0" applyFont="1" applyBorder="1" applyAlignment="1">
      <alignment vertical="center" wrapText="1"/>
    </xf>
    <xf numFmtId="0" fontId="2" fillId="0" borderId="112" xfId="0" applyFont="1" applyBorder="1" applyAlignment="1">
      <alignment horizontal="right" vertical="center" wrapText="1"/>
    </xf>
    <xf numFmtId="0" fontId="2" fillId="0" borderId="113" xfId="0" applyFont="1" applyBorder="1" applyAlignment="1">
      <alignment horizontal="right" vertical="center" wrapText="1"/>
    </xf>
    <xf numFmtId="0" fontId="4" fillId="39" borderId="103" xfId="0" applyFont="1" applyFill="1" applyBorder="1" applyAlignment="1">
      <alignment horizontal="right" vertical="center" wrapText="1"/>
    </xf>
    <xf numFmtId="0" fontId="2" fillId="0" borderId="114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" fontId="2" fillId="0" borderId="50" xfId="0" applyNumberFormat="1" applyFont="1" applyBorder="1" applyAlignment="1">
      <alignment horizontal="right" vertical="center" wrapText="1"/>
    </xf>
    <xf numFmtId="4" fontId="2" fillId="0" borderId="39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4" fontId="2" fillId="0" borderId="36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 vertical="center" wrapText="1"/>
    </xf>
    <xf numFmtId="4" fontId="2" fillId="0" borderId="95" xfId="0" applyNumberFormat="1" applyFont="1" applyBorder="1" applyAlignment="1">
      <alignment horizontal="right" vertical="center" wrapText="1"/>
    </xf>
    <xf numFmtId="4" fontId="2" fillId="0" borderId="112" xfId="0" applyNumberFormat="1" applyFont="1" applyBorder="1" applyAlignment="1">
      <alignment horizontal="right" vertical="center" wrapText="1"/>
    </xf>
    <xf numFmtId="4" fontId="2" fillId="0" borderId="115" xfId="0" applyNumberFormat="1" applyFont="1" applyBorder="1" applyAlignment="1">
      <alignment horizontal="right" vertical="center" wrapText="1"/>
    </xf>
    <xf numFmtId="4" fontId="4" fillId="39" borderId="103" xfId="0" applyNumberFormat="1" applyFont="1" applyFill="1" applyBorder="1" applyAlignment="1">
      <alignment horizontal="right" vertical="center" wrapText="1"/>
    </xf>
    <xf numFmtId="4" fontId="4" fillId="39" borderId="110" xfId="0" applyNumberFormat="1" applyFont="1" applyFill="1" applyBorder="1" applyAlignment="1">
      <alignment horizontal="right" vertical="center" wrapText="1"/>
    </xf>
    <xf numFmtId="4" fontId="4" fillId="39" borderId="99" xfId="0" applyNumberFormat="1" applyFont="1" applyFill="1" applyBorder="1" applyAlignment="1">
      <alignment horizontal="right" vertical="center" wrapText="1"/>
    </xf>
    <xf numFmtId="0" fontId="2" fillId="0" borderId="60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97" xfId="0" applyFont="1" applyBorder="1" applyAlignment="1">
      <alignment/>
    </xf>
    <xf numFmtId="0" fontId="4" fillId="40" borderId="21" xfId="0" applyFont="1" applyFill="1" applyBorder="1" applyAlignment="1">
      <alignment vertical="center" wrapText="1"/>
    </xf>
    <xf numFmtId="0" fontId="4" fillId="40" borderId="98" xfId="0" applyFont="1" applyFill="1" applyBorder="1" applyAlignment="1">
      <alignment horizontal="right" vertical="center" wrapText="1"/>
    </xf>
    <xf numFmtId="0" fontId="4" fillId="40" borderId="41" xfId="0" applyFont="1" applyFill="1" applyBorder="1" applyAlignment="1">
      <alignment/>
    </xf>
    <xf numFmtId="0" fontId="4" fillId="40" borderId="23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55" xfId="0" applyFont="1" applyBorder="1" applyAlignment="1">
      <alignment/>
    </xf>
    <xf numFmtId="0" fontId="4" fillId="40" borderId="58" xfId="0" applyFont="1" applyFill="1" applyBorder="1" applyAlignment="1">
      <alignment vertical="center" wrapText="1"/>
    </xf>
    <xf numFmtId="0" fontId="4" fillId="40" borderId="41" xfId="0" applyFont="1" applyFill="1" applyBorder="1" applyAlignment="1">
      <alignment horizontal="right" vertical="center" wrapText="1"/>
    </xf>
    <xf numFmtId="0" fontId="4" fillId="40" borderId="23" xfId="0" applyFont="1" applyFill="1" applyBorder="1" applyAlignment="1">
      <alignment horizontal="right" vertical="center" wrapText="1"/>
    </xf>
    <xf numFmtId="0" fontId="4" fillId="40" borderId="24" xfId="0" applyFont="1" applyFill="1" applyBorder="1" applyAlignment="1">
      <alignment horizontal="right" vertical="center" wrapText="1"/>
    </xf>
    <xf numFmtId="0" fontId="4" fillId="40" borderId="22" xfId="0" applyFont="1" applyFill="1" applyBorder="1" applyAlignment="1">
      <alignment/>
    </xf>
    <xf numFmtId="0" fontId="2" fillId="0" borderId="109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4" fillId="0" borderId="6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4" fillId="0" borderId="63" xfId="0" applyFont="1" applyBorder="1" applyAlignment="1">
      <alignment horizontal="right" vertical="center" wrapText="1"/>
    </xf>
    <xf numFmtId="0" fontId="4" fillId="0" borderId="48" xfId="0" applyFont="1" applyBorder="1" applyAlignment="1">
      <alignment/>
    </xf>
    <xf numFmtId="0" fontId="4" fillId="0" borderId="69" xfId="0" applyFont="1" applyBorder="1" applyAlignment="1">
      <alignment horizontal="right" vertical="center" wrapText="1"/>
    </xf>
    <xf numFmtId="0" fontId="4" fillId="0" borderId="56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43" xfId="0" applyNumberFormat="1" applyFont="1" applyBorder="1" applyAlignment="1">
      <alignment vertical="center" wrapText="1"/>
    </xf>
    <xf numFmtId="0" fontId="2" fillId="0" borderId="11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46" xfId="0" applyNumberFormat="1" applyFont="1" applyBorder="1" applyAlignment="1">
      <alignment vertical="center" wrapText="1"/>
    </xf>
    <xf numFmtId="3" fontId="2" fillId="0" borderId="90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0" fontId="4" fillId="38" borderId="24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4" borderId="21" xfId="48" applyFont="1" applyFill="1" applyBorder="1" applyAlignment="1">
      <alignment horizontal="center" vertical="top" wrapText="1"/>
      <protection/>
    </xf>
    <xf numFmtId="3" fontId="2" fillId="0" borderId="0" xfId="0" applyNumberFormat="1" applyFont="1" applyBorder="1" applyAlignment="1">
      <alignment/>
    </xf>
    <xf numFmtId="0" fontId="2" fillId="0" borderId="118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116" xfId="0" applyFont="1" applyBorder="1" applyAlignment="1">
      <alignment/>
    </xf>
    <xf numFmtId="0" fontId="4" fillId="35" borderId="1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0" fillId="35" borderId="120" xfId="0" applyFont="1" applyFill="1" applyBorder="1" applyAlignment="1">
      <alignment horizontal="center" vertical="center" wrapText="1"/>
    </xf>
    <xf numFmtId="0" fontId="70" fillId="35" borderId="121" xfId="0" applyFont="1" applyFill="1" applyBorder="1" applyAlignment="1">
      <alignment horizontal="center" vertical="center" wrapText="1"/>
    </xf>
    <xf numFmtId="0" fontId="69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4" fillId="33" borderId="12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24" xfId="0" applyFont="1" applyBorder="1" applyAlignment="1">
      <alignment/>
    </xf>
    <xf numFmtId="0" fontId="2" fillId="0" borderId="117" xfId="0" applyFont="1" applyBorder="1" applyAlignment="1">
      <alignment/>
    </xf>
    <xf numFmtId="0" fontId="2" fillId="0" borderId="61" xfId="0" applyFont="1" applyBorder="1" applyAlignment="1">
      <alignment horizontal="left" wrapText="1"/>
    </xf>
    <xf numFmtId="0" fontId="2" fillId="0" borderId="61" xfId="0" applyFont="1" applyBorder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35" borderId="125" xfId="0" applyFont="1" applyFill="1" applyBorder="1" applyAlignment="1">
      <alignment horizontal="center"/>
    </xf>
    <xf numFmtId="0" fontId="69" fillId="0" borderId="63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0" borderId="126" xfId="0" applyFont="1" applyBorder="1" applyAlignment="1">
      <alignment/>
    </xf>
    <xf numFmtId="0" fontId="69" fillId="0" borderId="48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33" borderId="127" xfId="0" applyFont="1" applyFill="1" applyBorder="1" applyAlignment="1">
      <alignment horizontal="center" vertical="center" wrapText="1"/>
    </xf>
    <xf numFmtId="0" fontId="18" fillId="0" borderId="0" xfId="48" applyFont="1" applyAlignment="1">
      <alignment horizontal="left"/>
      <protection/>
    </xf>
    <xf numFmtId="0" fontId="19" fillId="0" borderId="0" xfId="48" applyFont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0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38" borderId="120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4" fillId="33" borderId="21" xfId="0" applyFont="1" applyFill="1" applyBorder="1" applyAlignment="1">
      <alignment horizontal="justify" vertical="center"/>
    </xf>
    <xf numFmtId="0" fontId="4" fillId="0" borderId="128" xfId="0" applyFont="1" applyBorder="1" applyAlignment="1">
      <alignment horizontal="center" vertical="center" wrapText="1"/>
    </xf>
    <xf numFmtId="0" fontId="2" fillId="36" borderId="67" xfId="0" applyFont="1" applyFill="1" applyBorder="1" applyAlignment="1">
      <alignment vertical="center" wrapText="1"/>
    </xf>
    <xf numFmtId="0" fontId="4" fillId="33" borderId="129" xfId="0" applyFont="1" applyFill="1" applyBorder="1" applyAlignment="1">
      <alignment vertical="center" wrapText="1"/>
    </xf>
    <xf numFmtId="0" fontId="4" fillId="33" borderId="130" xfId="0" applyFont="1" applyFill="1" applyBorder="1" applyAlignment="1">
      <alignment horizontal="center" vertical="center" wrapText="1"/>
    </xf>
    <xf numFmtId="0" fontId="4" fillId="33" borderId="131" xfId="0" applyFont="1" applyFill="1" applyBorder="1" applyAlignment="1">
      <alignment horizontal="center" vertical="center" wrapText="1"/>
    </xf>
    <xf numFmtId="0" fontId="4" fillId="35" borderId="125" xfId="0" applyFont="1" applyFill="1" applyBorder="1" applyAlignment="1">
      <alignment horizontal="center"/>
    </xf>
    <xf numFmtId="0" fontId="2" fillId="0" borderId="69" xfId="0" applyFont="1" applyBorder="1" applyAlignment="1">
      <alignment/>
    </xf>
    <xf numFmtId="0" fontId="4" fillId="35" borderId="62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4" fillId="33" borderId="132" xfId="0" applyFont="1" applyFill="1" applyBorder="1" applyAlignment="1">
      <alignment horizontal="center" vertical="center" wrapText="1"/>
    </xf>
    <xf numFmtId="0" fontId="4" fillId="33" borderId="133" xfId="0" applyFont="1" applyFill="1" applyBorder="1" applyAlignment="1">
      <alignment horizontal="center" vertical="center" wrapText="1"/>
    </xf>
    <xf numFmtId="0" fontId="2" fillId="0" borderId="117" xfId="0" applyFont="1" applyBorder="1" applyAlignment="1">
      <alignment horizontal="right" vertical="center"/>
    </xf>
    <xf numFmtId="0" fontId="2" fillId="0" borderId="86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118" xfId="0" applyFont="1" applyBorder="1" applyAlignment="1">
      <alignment vertical="center" wrapText="1"/>
    </xf>
    <xf numFmtId="0" fontId="2" fillId="36" borderId="68" xfId="0" applyFont="1" applyFill="1" applyBorder="1" applyAlignment="1">
      <alignment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0" fontId="76" fillId="0" borderId="0" xfId="0" applyFont="1" applyAlignment="1">
      <alignment/>
    </xf>
    <xf numFmtId="0" fontId="4" fillId="33" borderId="134" xfId="0" applyFont="1" applyFill="1" applyBorder="1" applyAlignment="1">
      <alignment horizontal="center" vertical="center" wrapText="1"/>
    </xf>
    <xf numFmtId="0" fontId="4" fillId="33" borderId="135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/>
    </xf>
    <xf numFmtId="0" fontId="6" fillId="35" borderId="136" xfId="0" applyFont="1" applyFill="1" applyBorder="1" applyAlignment="1">
      <alignment horizontal="center"/>
    </xf>
    <xf numFmtId="0" fontId="6" fillId="34" borderId="58" xfId="0" applyFont="1" applyFill="1" applyBorder="1" applyAlignment="1">
      <alignment vertical="top" wrapText="1"/>
    </xf>
    <xf numFmtId="0" fontId="4" fillId="35" borderId="64" xfId="0" applyFont="1" applyFill="1" applyBorder="1" applyAlignment="1">
      <alignment horizontal="center" vertical="center"/>
    </xf>
    <xf numFmtId="0" fontId="7" fillId="0" borderId="28" xfId="48" applyFont="1" applyFill="1" applyBorder="1" applyAlignment="1">
      <alignment vertical="top" wrapText="1"/>
      <protection/>
    </xf>
    <xf numFmtId="0" fontId="7" fillId="0" borderId="29" xfId="48" applyFont="1" applyFill="1" applyBorder="1" applyAlignment="1">
      <alignment horizontal="right" vertical="top" wrapText="1"/>
      <protection/>
    </xf>
    <xf numFmtId="0" fontId="69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7" fillId="37" borderId="21" xfId="0" applyFont="1" applyFill="1" applyBorder="1" applyAlignment="1">
      <alignment/>
    </xf>
    <xf numFmtId="0" fontId="69" fillId="0" borderId="21" xfId="0" applyFont="1" applyBorder="1" applyAlignment="1">
      <alignment/>
    </xf>
    <xf numFmtId="0" fontId="7" fillId="37" borderId="28" xfId="48" applyFont="1" applyFill="1" applyBorder="1" applyAlignment="1">
      <alignment vertical="top" wrapText="1"/>
      <protection/>
    </xf>
    <xf numFmtId="0" fontId="7" fillId="37" borderId="29" xfId="48" applyFont="1" applyFill="1" applyBorder="1" applyAlignment="1">
      <alignment horizontal="right" vertical="top" wrapText="1"/>
      <protection/>
    </xf>
    <xf numFmtId="0" fontId="70" fillId="38" borderId="21" xfId="0" applyFont="1" applyFill="1" applyBorder="1" applyAlignment="1">
      <alignment horizontal="center" vertical="center"/>
    </xf>
    <xf numFmtId="0" fontId="5" fillId="0" borderId="57" xfId="48" applyBorder="1" applyAlignment="1">
      <alignment wrapText="1"/>
      <protection/>
    </xf>
    <xf numFmtId="0" fontId="70" fillId="38" borderId="30" xfId="0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7" fillId="0" borderId="0" xfId="48" applyFont="1" applyBorder="1" applyAlignment="1">
      <alignment wrapText="1"/>
      <protection/>
    </xf>
    <xf numFmtId="0" fontId="7" fillId="0" borderId="0" xfId="48" applyFont="1" applyBorder="1" applyAlignment="1">
      <alignment horizontal="center" wrapText="1"/>
      <protection/>
    </xf>
    <xf numFmtId="0" fontId="69" fillId="0" borderId="0" xfId="0" applyFont="1" applyBorder="1" applyAlignment="1">
      <alignment horizontal="center" vertical="center" wrapText="1"/>
    </xf>
    <xf numFmtId="0" fontId="7" fillId="34" borderId="21" xfId="48" applyFont="1" applyFill="1" applyBorder="1" applyAlignment="1">
      <alignment horizontal="center" wrapText="1"/>
      <protection/>
    </xf>
    <xf numFmtId="0" fontId="70" fillId="38" borderId="21" xfId="0" applyFont="1" applyFill="1" applyBorder="1" applyAlignment="1">
      <alignment horizontal="center" vertical="center" wrapText="1"/>
    </xf>
    <xf numFmtId="0" fontId="7" fillId="0" borderId="21" xfId="48" applyFont="1" applyFill="1" applyBorder="1" applyAlignment="1">
      <alignment horizontal="left" wrapText="1"/>
      <protection/>
    </xf>
    <xf numFmtId="0" fontId="69" fillId="0" borderId="21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69" fillId="0" borderId="21" xfId="0" applyFont="1" applyBorder="1" applyAlignment="1">
      <alignment horizontal="right" vertical="top" wrapText="1"/>
    </xf>
    <xf numFmtId="0" fontId="2" fillId="0" borderId="11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4" fillId="35" borderId="3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/>
    </xf>
    <xf numFmtId="0" fontId="2" fillId="36" borderId="137" xfId="0" applyFont="1" applyFill="1" applyBorder="1" applyAlignment="1">
      <alignment horizontal="left" vertical="center" wrapText="1"/>
    </xf>
    <xf numFmtId="0" fontId="2" fillId="36" borderId="67" xfId="0" applyFont="1" applyFill="1" applyBorder="1" applyAlignment="1">
      <alignment horizontal="left" vertical="center" wrapText="1"/>
    </xf>
    <xf numFmtId="0" fontId="2" fillId="36" borderId="61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center"/>
    </xf>
    <xf numFmtId="0" fontId="4" fillId="33" borderId="6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/>
    </xf>
    <xf numFmtId="3" fontId="2" fillId="36" borderId="66" xfId="0" applyNumberFormat="1" applyFont="1" applyFill="1" applyBorder="1" applyAlignment="1">
      <alignment horizontal="center" vertical="center" wrapText="1"/>
    </xf>
    <xf numFmtId="3" fontId="2" fillId="36" borderId="63" xfId="0" applyNumberFormat="1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left" vertical="center"/>
    </xf>
    <xf numFmtId="169" fontId="2" fillId="36" borderId="69" xfId="0" applyNumberFormat="1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2" fillId="36" borderId="116" xfId="0" applyFont="1" applyFill="1" applyBorder="1" applyAlignment="1">
      <alignment horizontal="center" vertical="center" wrapText="1"/>
    </xf>
    <xf numFmtId="0" fontId="2" fillId="37" borderId="69" xfId="0" applyFont="1" applyFill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/>
    </xf>
    <xf numFmtId="0" fontId="2" fillId="37" borderId="0" xfId="0" applyFont="1" applyFill="1" applyAlignment="1">
      <alignment/>
    </xf>
    <xf numFmtId="0" fontId="4" fillId="33" borderId="21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2" fillId="36" borderId="65" xfId="0" applyFont="1" applyFill="1" applyBorder="1" applyAlignment="1">
      <alignment vertical="center" wrapText="1"/>
    </xf>
    <xf numFmtId="0" fontId="2" fillId="36" borderId="54" xfId="0" applyFont="1" applyFill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2" fillId="36" borderId="1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36" borderId="19" xfId="0" applyFont="1" applyFill="1" applyBorder="1" applyAlignment="1">
      <alignment vertical="center" wrapText="1"/>
    </xf>
    <xf numFmtId="0" fontId="2" fillId="36" borderId="46" xfId="0" applyFont="1" applyFill="1" applyBorder="1" applyAlignment="1">
      <alignment vertical="center" wrapText="1"/>
    </xf>
    <xf numFmtId="0" fontId="2" fillId="0" borderId="56" xfId="0" applyFont="1" applyBorder="1" applyAlignment="1">
      <alignment vertical="center"/>
    </xf>
    <xf numFmtId="0" fontId="4" fillId="35" borderId="2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172" fontId="2" fillId="0" borderId="56" xfId="34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33" borderId="41" xfId="0" applyFont="1" applyFill="1" applyBorder="1" applyAlignment="1">
      <alignment wrapText="1"/>
    </xf>
    <xf numFmtId="0" fontId="2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38" xfId="0" applyBorder="1" applyAlignment="1">
      <alignment/>
    </xf>
    <xf numFmtId="0" fontId="2" fillId="0" borderId="60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69" fillId="0" borderId="24" xfId="0" applyFont="1" applyBorder="1" applyAlignment="1">
      <alignment/>
    </xf>
    <xf numFmtId="0" fontId="2" fillId="0" borderId="45" xfId="0" applyFont="1" applyBorder="1" applyAlignment="1">
      <alignment wrapText="1"/>
    </xf>
    <xf numFmtId="0" fontId="69" fillId="0" borderId="86" xfId="0" applyFont="1" applyBorder="1" applyAlignment="1">
      <alignment/>
    </xf>
    <xf numFmtId="0" fontId="69" fillId="0" borderId="56" xfId="0" applyFont="1" applyBorder="1" applyAlignment="1">
      <alignment/>
    </xf>
    <xf numFmtId="0" fontId="70" fillId="35" borderId="58" xfId="0" applyFont="1" applyFill="1" applyBorder="1" applyAlignment="1">
      <alignment horizontal="center" vertical="center"/>
    </xf>
    <xf numFmtId="0" fontId="70" fillId="35" borderId="21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1" fillId="35" borderId="23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5" fillId="33" borderId="58" xfId="0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59" xfId="0" applyFont="1" applyBorder="1" applyAlignment="1">
      <alignment wrapText="1"/>
    </xf>
    <xf numFmtId="0" fontId="14" fillId="0" borderId="61" xfId="0" applyFont="1" applyBorder="1" applyAlignment="1">
      <alignment wrapText="1"/>
    </xf>
    <xf numFmtId="0" fontId="14" fillId="0" borderId="116" xfId="0" applyFont="1" applyBorder="1" applyAlignment="1">
      <alignment wrapText="1"/>
    </xf>
    <xf numFmtId="0" fontId="15" fillId="33" borderId="85" xfId="0" applyFont="1" applyFill="1" applyBorder="1" applyAlignment="1">
      <alignment horizontal="center" vertical="center" wrapText="1"/>
    </xf>
    <xf numFmtId="0" fontId="15" fillId="33" borderId="106" xfId="0" applyFont="1" applyFill="1" applyBorder="1" applyAlignment="1">
      <alignment horizontal="center" vertical="center" wrapText="1"/>
    </xf>
    <xf numFmtId="0" fontId="15" fillId="33" borderId="87" xfId="0" applyFont="1" applyFill="1" applyBorder="1" applyAlignment="1">
      <alignment horizontal="center" vertical="center" wrapText="1"/>
    </xf>
    <xf numFmtId="0" fontId="14" fillId="0" borderId="13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14" fillId="0" borderId="45" xfId="0" applyFont="1" applyBorder="1" applyAlignment="1">
      <alignment vertical="center" wrapText="1"/>
    </xf>
    <xf numFmtId="0" fontId="14" fillId="0" borderId="60" xfId="0" applyFont="1" applyBorder="1" applyAlignment="1">
      <alignment horizontal="right" vertical="center" wrapText="1"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86" xfId="0" applyNumberFormat="1" applyFont="1" applyBorder="1" applyAlignment="1">
      <alignment/>
    </xf>
    <xf numFmtId="0" fontId="14" fillId="0" borderId="43" xfId="0" applyFont="1" applyBorder="1" applyAlignment="1">
      <alignment vertical="center" wrapText="1"/>
    </xf>
    <xf numFmtId="3" fontId="14" fillId="0" borderId="48" xfId="0" applyNumberFormat="1" applyFont="1" applyBorder="1" applyAlignment="1">
      <alignment/>
    </xf>
    <xf numFmtId="0" fontId="14" fillId="0" borderId="11" xfId="0" applyFont="1" applyBorder="1" applyAlignment="1">
      <alignment vertical="center" wrapText="1"/>
    </xf>
    <xf numFmtId="3" fontId="14" fillId="0" borderId="46" xfId="0" applyNumberFormat="1" applyFont="1" applyBorder="1" applyAlignment="1">
      <alignment/>
    </xf>
    <xf numFmtId="3" fontId="14" fillId="0" borderId="56" xfId="0" applyNumberFormat="1" applyFont="1" applyBorder="1" applyAlignment="1">
      <alignment/>
    </xf>
    <xf numFmtId="0" fontId="14" fillId="0" borderId="118" xfId="0" applyFont="1" applyBorder="1" applyAlignment="1">
      <alignment wrapText="1"/>
    </xf>
    <xf numFmtId="0" fontId="14" fillId="0" borderId="86" xfId="0" applyFont="1" applyBorder="1" applyAlignment="1">
      <alignment horizontal="center"/>
    </xf>
    <xf numFmtId="0" fontId="21" fillId="33" borderId="119" xfId="0" applyFont="1" applyFill="1" applyBorder="1" applyAlignment="1">
      <alignment wrapText="1"/>
    </xf>
    <xf numFmtId="0" fontId="21" fillId="35" borderId="41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14" fillId="0" borderId="28" xfId="0" applyFont="1" applyBorder="1" applyAlignment="1">
      <alignment wrapText="1"/>
    </xf>
    <xf numFmtId="0" fontId="14" fillId="0" borderId="41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35" borderId="58" xfId="0" applyFont="1" applyFill="1" applyBorder="1" applyAlignment="1">
      <alignment wrapText="1"/>
    </xf>
    <xf numFmtId="0" fontId="15" fillId="33" borderId="78" xfId="0" applyFont="1" applyFill="1" applyBorder="1" applyAlignment="1">
      <alignment horizontal="center"/>
    </xf>
    <xf numFmtId="0" fontId="15" fillId="33" borderId="136" xfId="0" applyFont="1" applyFill="1" applyBorder="1" applyAlignment="1">
      <alignment horizontal="center"/>
    </xf>
    <xf numFmtId="0" fontId="15" fillId="33" borderId="125" xfId="0" applyFont="1" applyFill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4" fontId="2" fillId="0" borderId="60" xfId="0" applyNumberFormat="1" applyFont="1" applyBorder="1" applyAlignment="1">
      <alignment/>
    </xf>
    <xf numFmtId="4" fontId="2" fillId="0" borderId="117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2" fillId="33" borderId="78" xfId="0" applyFont="1" applyFill="1" applyBorder="1" applyAlignment="1">
      <alignment wrapText="1"/>
    </xf>
    <xf numFmtId="0" fontId="2" fillId="0" borderId="43" xfId="0" applyFont="1" applyBorder="1" applyAlignment="1">
      <alignment vertical="center" wrapText="1"/>
    </xf>
    <xf numFmtId="0" fontId="6" fillId="33" borderId="4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33" borderId="98" xfId="0" applyFont="1" applyFill="1" applyBorder="1" applyAlignment="1">
      <alignment horizontal="right" vertical="center" wrapText="1"/>
    </xf>
    <xf numFmtId="0" fontId="4" fillId="33" borderId="140" xfId="0" applyFont="1" applyFill="1" applyBorder="1" applyAlignment="1">
      <alignment horizontal="right" vertical="center" wrapText="1"/>
    </xf>
    <xf numFmtId="0" fontId="4" fillId="33" borderId="123" xfId="0" applyFont="1" applyFill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4" fillId="38" borderId="21" xfId="0" applyFont="1" applyFill="1" applyBorder="1" applyAlignment="1">
      <alignment wrapText="1"/>
    </xf>
    <xf numFmtId="0" fontId="4" fillId="38" borderId="23" xfId="0" applyFont="1" applyFill="1" applyBorder="1" applyAlignment="1">
      <alignment horizontal="center" vertical="center"/>
    </xf>
    <xf numFmtId="0" fontId="4" fillId="38" borderId="6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8" xfId="48" applyFont="1" applyBorder="1" applyAlignment="1">
      <alignment horizontal="left" vertical="center" wrapText="1"/>
      <protection/>
    </xf>
    <xf numFmtId="0" fontId="7" fillId="0" borderId="29" xfId="48" applyFont="1" applyBorder="1" applyAlignment="1">
      <alignment horizontal="center" vertical="center" wrapText="1"/>
      <protection/>
    </xf>
    <xf numFmtId="0" fontId="4" fillId="35" borderId="76" xfId="0" applyFont="1" applyFill="1" applyBorder="1" applyAlignment="1">
      <alignment horizontal="center" vertical="center"/>
    </xf>
    <xf numFmtId="0" fontId="4" fillId="35" borderId="125" xfId="0" applyFont="1" applyFill="1" applyBorder="1" applyAlignment="1">
      <alignment horizontal="center" vertical="center"/>
    </xf>
    <xf numFmtId="0" fontId="4" fillId="33" borderId="136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9" fillId="0" borderId="8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41" fontId="6" fillId="0" borderId="20" xfId="47" applyNumberFormat="1" applyFont="1" applyFill="1" applyBorder="1" applyAlignment="1">
      <alignment horizontal="center" vertical="center"/>
      <protection/>
    </xf>
    <xf numFmtId="41" fontId="6" fillId="0" borderId="25" xfId="47" applyNumberFormat="1" applyFont="1" applyFill="1" applyBorder="1" applyAlignment="1">
      <alignment horizontal="center" vertical="center"/>
      <protection/>
    </xf>
    <xf numFmtId="0" fontId="4" fillId="38" borderId="21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38" borderId="119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4" fillId="38" borderId="141" xfId="0" applyFont="1" applyFill="1" applyBorder="1" applyAlignment="1">
      <alignment horizontal="center" vertical="center" wrapText="1"/>
    </xf>
    <xf numFmtId="0" fontId="4" fillId="38" borderId="142" xfId="0" applyFont="1" applyFill="1" applyBorder="1" applyAlignment="1">
      <alignment horizontal="center" vertical="center" wrapText="1"/>
    </xf>
    <xf numFmtId="0" fontId="4" fillId="38" borderId="70" xfId="0" applyFont="1" applyFill="1" applyBorder="1" applyAlignment="1">
      <alignment horizontal="center" vertical="center" wrapText="1"/>
    </xf>
    <xf numFmtId="0" fontId="4" fillId="38" borderId="75" xfId="0" applyFont="1" applyFill="1" applyBorder="1" applyAlignment="1">
      <alignment horizontal="center"/>
    </xf>
    <xf numFmtId="3" fontId="2" fillId="0" borderId="107" xfId="0" applyNumberFormat="1" applyFont="1" applyBorder="1" applyAlignment="1">
      <alignment horizontal="right" vertical="center" wrapText="1"/>
    </xf>
    <xf numFmtId="0" fontId="2" fillId="0" borderId="108" xfId="0" applyFont="1" applyBorder="1" applyAlignment="1">
      <alignment horizontal="right" vertical="center" wrapText="1"/>
    </xf>
    <xf numFmtId="3" fontId="2" fillId="0" borderId="108" xfId="0" applyNumberFormat="1" applyFont="1" applyBorder="1" applyAlignment="1">
      <alignment horizontal="right" vertical="center" wrapText="1"/>
    </xf>
    <xf numFmtId="3" fontId="2" fillId="0" borderId="7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2" fillId="0" borderId="109" xfId="0" applyNumberFormat="1" applyFont="1" applyBorder="1" applyAlignment="1">
      <alignment horizontal="right" vertical="center" wrapText="1"/>
    </xf>
    <xf numFmtId="3" fontId="2" fillId="0" borderId="73" xfId="0" applyNumberFormat="1" applyFont="1" applyBorder="1" applyAlignment="1">
      <alignment horizontal="right" vertical="center" wrapText="1"/>
    </xf>
    <xf numFmtId="3" fontId="2" fillId="0" borderId="71" xfId="0" applyNumberFormat="1" applyFont="1" applyBorder="1" applyAlignment="1">
      <alignment horizontal="right" vertical="center" wrapText="1"/>
    </xf>
    <xf numFmtId="0" fontId="4" fillId="38" borderId="58" xfId="0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38" borderId="129" xfId="0" applyFont="1" applyFill="1" applyBorder="1" applyAlignment="1">
      <alignment horizontal="justify" vertical="center" wrapText="1"/>
    </xf>
    <xf numFmtId="0" fontId="2" fillId="38" borderId="139" xfId="0" applyFont="1" applyFill="1" applyBorder="1" applyAlignment="1">
      <alignment horizontal="justify" vertical="center" wrapText="1"/>
    </xf>
    <xf numFmtId="0" fontId="2" fillId="0" borderId="111" xfId="0" applyFont="1" applyBorder="1" applyAlignment="1">
      <alignment horizontal="right" vertical="center" wrapText="1"/>
    </xf>
    <xf numFmtId="0" fontId="4" fillId="38" borderId="143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/>
    </xf>
    <xf numFmtId="3" fontId="2" fillId="0" borderId="44" xfId="0" applyNumberFormat="1" applyFont="1" applyBorder="1" applyAlignment="1">
      <alignment horizontal="right" vertical="center" wrapText="1"/>
    </xf>
    <xf numFmtId="3" fontId="2" fillId="0" borderId="144" xfId="0" applyNumberFormat="1" applyFont="1" applyBorder="1" applyAlignment="1">
      <alignment horizontal="right" vertical="center" wrapText="1"/>
    </xf>
    <xf numFmtId="3" fontId="2" fillId="0" borderId="44" xfId="0" applyNumberFormat="1" applyFont="1" applyBorder="1" applyAlignment="1">
      <alignment vertical="center"/>
    </xf>
    <xf numFmtId="3" fontId="69" fillId="0" borderId="145" xfId="0" applyNumberFormat="1" applyFont="1" applyBorder="1" applyAlignment="1">
      <alignment horizontal="right"/>
    </xf>
    <xf numFmtId="0" fontId="2" fillId="0" borderId="137" xfId="0" applyFont="1" applyBorder="1" applyAlignment="1">
      <alignment horizontal="right" vertical="center" wrapText="1"/>
    </xf>
    <xf numFmtId="3" fontId="69" fillId="0" borderId="26" xfId="0" applyNumberFormat="1" applyFont="1" applyBorder="1" applyAlignment="1">
      <alignment horizontal="right"/>
    </xf>
    <xf numFmtId="3" fontId="2" fillId="0" borderId="137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69" fillId="0" borderId="26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vertical="center"/>
    </xf>
    <xf numFmtId="0" fontId="2" fillId="0" borderId="61" xfId="0" applyFont="1" applyFill="1" applyBorder="1" applyAlignment="1">
      <alignment vertical="center" wrapText="1"/>
    </xf>
    <xf numFmtId="0" fontId="2" fillId="0" borderId="116" xfId="0" applyFont="1" applyFill="1" applyBorder="1" applyAlignment="1">
      <alignment vertical="center" wrapText="1"/>
    </xf>
    <xf numFmtId="3" fontId="69" fillId="0" borderId="27" xfId="0" applyNumberFormat="1" applyFont="1" applyBorder="1" applyAlignment="1">
      <alignment horizontal="right"/>
    </xf>
    <xf numFmtId="3" fontId="69" fillId="0" borderId="12" xfId="0" applyNumberFormat="1" applyFont="1" applyBorder="1" applyAlignment="1">
      <alignment horizontal="right"/>
    </xf>
    <xf numFmtId="0" fontId="2" fillId="0" borderId="146" xfId="0" applyFont="1" applyBorder="1" applyAlignment="1">
      <alignment vertical="center" wrapText="1"/>
    </xf>
    <xf numFmtId="3" fontId="2" fillId="0" borderId="89" xfId="0" applyNumberFormat="1" applyFont="1" applyBorder="1" applyAlignment="1">
      <alignment/>
    </xf>
    <xf numFmtId="3" fontId="69" fillId="0" borderId="89" xfId="0" applyNumberFormat="1" applyFont="1" applyBorder="1" applyAlignment="1">
      <alignment horizontal="right"/>
    </xf>
    <xf numFmtId="0" fontId="4" fillId="41" borderId="58" xfId="0" applyFont="1" applyFill="1" applyBorder="1" applyAlignment="1">
      <alignment vertical="center" wrapText="1"/>
    </xf>
    <xf numFmtId="3" fontId="4" fillId="41" borderId="21" xfId="0" applyNumberFormat="1" applyFont="1" applyFill="1" applyBorder="1" applyAlignment="1">
      <alignment horizontal="right" vertical="center" wrapText="1"/>
    </xf>
    <xf numFmtId="3" fontId="4" fillId="41" borderId="143" xfId="0" applyNumberFormat="1" applyFont="1" applyFill="1" applyBorder="1" applyAlignment="1">
      <alignment horizontal="right" vertical="center" wrapText="1"/>
    </xf>
    <xf numFmtId="3" fontId="4" fillId="41" borderId="21" xfId="0" applyNumberFormat="1" applyFont="1" applyFill="1" applyBorder="1" applyAlignment="1">
      <alignment/>
    </xf>
    <xf numFmtId="3" fontId="70" fillId="41" borderId="21" xfId="0" applyNumberFormat="1" applyFont="1" applyFill="1" applyBorder="1" applyAlignment="1">
      <alignment horizontal="right"/>
    </xf>
    <xf numFmtId="0" fontId="6" fillId="34" borderId="119" xfId="0" applyFont="1" applyFill="1" applyBorder="1" applyAlignment="1">
      <alignment vertical="top" wrapText="1"/>
    </xf>
    <xf numFmtId="0" fontId="6" fillId="34" borderId="119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top" wrapText="1"/>
    </xf>
    <xf numFmtId="0" fontId="7" fillId="37" borderId="144" xfId="0" applyFont="1" applyFill="1" applyBorder="1" applyAlignment="1">
      <alignment horizontal="right" wrapText="1"/>
    </xf>
    <xf numFmtId="0" fontId="7" fillId="37" borderId="44" xfId="0" applyFont="1" applyFill="1" applyBorder="1" applyAlignment="1">
      <alignment horizontal="right" wrapText="1"/>
    </xf>
    <xf numFmtId="0" fontId="7" fillId="0" borderId="12" xfId="0" applyFont="1" applyBorder="1" applyAlignment="1">
      <alignment vertical="top" wrapText="1"/>
    </xf>
    <xf numFmtId="0" fontId="7" fillId="37" borderId="137" xfId="0" applyFont="1" applyFill="1" applyBorder="1" applyAlignment="1">
      <alignment horizontal="right" vertical="top" wrapText="1"/>
    </xf>
    <xf numFmtId="0" fontId="7" fillId="37" borderId="12" xfId="0" applyFont="1" applyFill="1" applyBorder="1" applyAlignment="1">
      <alignment horizontal="right" vertical="top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6" fillId="41" borderId="21" xfId="0" applyFont="1" applyFill="1" applyBorder="1" applyAlignment="1">
      <alignment vertical="top" wrapText="1"/>
    </xf>
    <xf numFmtId="3" fontId="6" fillId="41" borderId="74" xfId="0" applyNumberFormat="1" applyFont="1" applyFill="1" applyBorder="1" applyAlignment="1">
      <alignment horizontal="right" vertical="center" wrapText="1"/>
    </xf>
    <xf numFmtId="3" fontId="6" fillId="41" borderId="21" xfId="0" applyNumberFormat="1" applyFont="1" applyFill="1" applyBorder="1" applyAlignment="1">
      <alignment horizontal="right" vertical="center" wrapText="1"/>
    </xf>
    <xf numFmtId="3" fontId="4" fillId="41" borderId="21" xfId="0" applyNumberFormat="1" applyFont="1" applyFill="1" applyBorder="1" applyAlignment="1">
      <alignment horizontal="right" vertical="center"/>
    </xf>
    <xf numFmtId="0" fontId="6" fillId="34" borderId="147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right" wrapText="1"/>
    </xf>
    <xf numFmtId="0" fontId="6" fillId="34" borderId="77" xfId="0" applyFont="1" applyFill="1" applyBorder="1" applyAlignment="1">
      <alignment horizontal="right" wrapText="1"/>
    </xf>
    <xf numFmtId="0" fontId="0" fillId="38" borderId="148" xfId="0" applyFill="1" applyBorder="1" applyAlignment="1">
      <alignment/>
    </xf>
    <xf numFmtId="0" fontId="0" fillId="38" borderId="149" xfId="0" applyFill="1" applyBorder="1" applyAlignment="1">
      <alignment/>
    </xf>
    <xf numFmtId="0" fontId="7" fillId="0" borderId="118" xfId="0" applyFont="1" applyBorder="1" applyAlignment="1">
      <alignment vertical="top" wrapText="1"/>
    </xf>
    <xf numFmtId="0" fontId="7" fillId="0" borderId="44" xfId="0" applyFont="1" applyBorder="1" applyAlignment="1">
      <alignment vertical="center" wrapText="1"/>
    </xf>
    <xf numFmtId="0" fontId="7" fillId="0" borderId="144" xfId="0" applyFont="1" applyBorder="1" applyAlignment="1">
      <alignment vertical="center" wrapText="1"/>
    </xf>
    <xf numFmtId="0" fontId="69" fillId="0" borderId="145" xfId="0" applyFont="1" applyBorder="1" applyAlignment="1">
      <alignment vertical="center"/>
    </xf>
    <xf numFmtId="0" fontId="7" fillId="0" borderId="61" xfId="0" applyFont="1" applyBorder="1" applyAlignment="1">
      <alignment vertical="top" wrapText="1"/>
    </xf>
    <xf numFmtId="0" fontId="7" fillId="0" borderId="137" xfId="0" applyFont="1" applyBorder="1" applyAlignment="1">
      <alignment vertical="center" wrapText="1"/>
    </xf>
    <xf numFmtId="0" fontId="69" fillId="0" borderId="26" xfId="0" applyFont="1" applyBorder="1" applyAlignment="1">
      <alignment vertical="center"/>
    </xf>
    <xf numFmtId="0" fontId="7" fillId="0" borderId="116" xfId="0" applyFont="1" applyBorder="1" applyAlignment="1">
      <alignment vertical="top" wrapText="1"/>
    </xf>
    <xf numFmtId="0" fontId="7" fillId="0" borderId="19" xfId="0" applyFont="1" applyBorder="1" applyAlignment="1">
      <alignment vertical="center" wrapText="1"/>
    </xf>
    <xf numFmtId="0" fontId="7" fillId="0" borderId="150" xfId="0" applyFont="1" applyBorder="1" applyAlignment="1">
      <alignment vertical="center" wrapText="1"/>
    </xf>
    <xf numFmtId="0" fontId="69" fillId="0" borderId="27" xfId="0" applyFont="1" applyBorder="1" applyAlignment="1">
      <alignment vertical="center"/>
    </xf>
    <xf numFmtId="0" fontId="6" fillId="34" borderId="75" xfId="0" applyFont="1" applyFill="1" applyBorder="1" applyAlignment="1">
      <alignment vertical="top" wrapText="1"/>
    </xf>
    <xf numFmtId="0" fontId="6" fillId="34" borderId="151" xfId="0" applyFont="1" applyFill="1" applyBorder="1" applyAlignment="1">
      <alignment horizontal="center" vertical="top" wrapText="1"/>
    </xf>
    <xf numFmtId="0" fontId="6" fillId="34" borderId="152" xfId="0" applyFont="1" applyFill="1" applyBorder="1" applyAlignment="1">
      <alignment horizontal="center" vertical="top" wrapText="1"/>
    </xf>
    <xf numFmtId="0" fontId="6" fillId="34" borderId="75" xfId="0" applyFont="1" applyFill="1" applyBorder="1" applyAlignment="1">
      <alignment horizontal="center" vertical="top" wrapText="1"/>
    </xf>
    <xf numFmtId="0" fontId="7" fillId="0" borderId="144" xfId="0" applyFont="1" applyBorder="1" applyAlignment="1">
      <alignment horizontal="right" vertical="top" wrapText="1"/>
    </xf>
    <xf numFmtId="0" fontId="7" fillId="0" borderId="44" xfId="0" applyFont="1" applyBorder="1" applyAlignment="1">
      <alignment horizontal="right" vertical="top" wrapText="1"/>
    </xf>
    <xf numFmtId="0" fontId="7" fillId="0" borderId="137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50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74" xfId="0" applyFont="1" applyFill="1" applyBorder="1" applyAlignment="1">
      <alignment horizontal="center" vertical="top" wrapText="1"/>
    </xf>
    <xf numFmtId="0" fontId="7" fillId="0" borderId="122" xfId="0" applyFont="1" applyBorder="1" applyAlignment="1">
      <alignment vertical="top" wrapText="1"/>
    </xf>
    <xf numFmtId="0" fontId="7" fillId="0" borderId="153" xfId="0" applyFont="1" applyBorder="1" applyAlignment="1">
      <alignment vertical="top" wrapText="1"/>
    </xf>
    <xf numFmtId="0" fontId="7" fillId="0" borderId="154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78" fillId="0" borderId="0" xfId="0" applyFont="1" applyAlignment="1">
      <alignment/>
    </xf>
    <xf numFmtId="3" fontId="7" fillId="0" borderId="29" xfId="0" applyNumberFormat="1" applyFont="1" applyBorder="1" applyAlignment="1">
      <alignment horizontal="right" vertical="top" wrapText="1"/>
    </xf>
    <xf numFmtId="0" fontId="79" fillId="0" borderId="0" xfId="0" applyFont="1" applyAlignment="1">
      <alignment/>
    </xf>
    <xf numFmtId="0" fontId="4" fillId="35" borderId="75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3" fontId="16" fillId="0" borderId="86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6" fillId="0" borderId="56" xfId="0" applyNumberFormat="1" applyFont="1" applyBorder="1" applyAlignment="1">
      <alignment/>
    </xf>
    <xf numFmtId="169" fontId="16" fillId="0" borderId="155" xfId="0" applyNumberFormat="1" applyFont="1" applyBorder="1" applyAlignment="1">
      <alignment vertical="center"/>
    </xf>
    <xf numFmtId="169" fontId="16" fillId="0" borderId="60" xfId="0" applyNumberFormat="1" applyFont="1" applyBorder="1" applyAlignment="1">
      <alignment vertical="center"/>
    </xf>
    <xf numFmtId="173" fontId="16" fillId="0" borderId="60" xfId="0" applyNumberFormat="1" applyFont="1" applyBorder="1" applyAlignment="1">
      <alignment vertical="center"/>
    </xf>
    <xf numFmtId="173" fontId="16" fillId="0" borderId="86" xfId="0" applyNumberFormat="1" applyFont="1" applyBorder="1" applyAlignment="1">
      <alignment vertical="center"/>
    </xf>
    <xf numFmtId="4" fontId="16" fillId="0" borderId="65" xfId="0" applyNumberFormat="1" applyFont="1" applyBorder="1" applyAlignment="1">
      <alignment vertical="center"/>
    </xf>
    <xf numFmtId="4" fontId="16" fillId="0" borderId="54" xfId="0" applyNumberFormat="1" applyFont="1" applyBorder="1" applyAlignment="1">
      <alignment vertical="center"/>
    </xf>
    <xf numFmtId="173" fontId="16" fillId="0" borderId="54" xfId="0" applyNumberFormat="1" applyFont="1" applyBorder="1" applyAlignment="1">
      <alignment vertical="center"/>
    </xf>
    <xf numFmtId="173" fontId="16" fillId="0" borderId="55" xfId="0" applyNumberFormat="1" applyFont="1" applyBorder="1" applyAlignment="1">
      <alignment vertical="center"/>
    </xf>
    <xf numFmtId="3" fontId="1" fillId="0" borderId="68" xfId="0" applyNumberFormat="1" applyFont="1" applyFill="1" applyBorder="1" applyAlignment="1">
      <alignment horizontal="right" wrapText="1"/>
    </xf>
    <xf numFmtId="3" fontId="24" fillId="0" borderId="46" xfId="0" applyNumberFormat="1" applyFont="1" applyFill="1" applyBorder="1" applyAlignment="1">
      <alignment horizontal="right" wrapText="1"/>
    </xf>
    <xf numFmtId="173" fontId="1" fillId="0" borderId="46" xfId="0" applyNumberFormat="1" applyFont="1" applyFill="1" applyBorder="1" applyAlignment="1">
      <alignment horizontal="right" wrapText="1"/>
    </xf>
    <xf numFmtId="173" fontId="1" fillId="0" borderId="56" xfId="0" applyNumberFormat="1" applyFont="1" applyFill="1" applyBorder="1" applyAlignment="1">
      <alignment horizontal="right" wrapText="1"/>
    </xf>
    <xf numFmtId="0" fontId="23" fillId="0" borderId="8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156" xfId="0" applyFont="1" applyBorder="1" applyAlignment="1">
      <alignment vertical="center"/>
    </xf>
    <xf numFmtId="3" fontId="76" fillId="0" borderId="86" xfId="0" applyNumberFormat="1" applyFont="1" applyBorder="1" applyAlignment="1">
      <alignment horizontal="right" vertical="center"/>
    </xf>
    <xf numFmtId="3" fontId="74" fillId="0" borderId="48" xfId="0" applyNumberFormat="1" applyFont="1" applyBorder="1" applyAlignment="1">
      <alignment horizontal="right" vertical="center"/>
    </xf>
    <xf numFmtId="0" fontId="16" fillId="0" borderId="48" xfId="0" applyFont="1" applyBorder="1" applyAlignment="1">
      <alignment horizontal="right" vertical="center" wrapText="1"/>
    </xf>
    <xf numFmtId="3" fontId="16" fillId="0" borderId="48" xfId="0" applyNumberFormat="1" applyFont="1" applyBorder="1" applyAlignment="1">
      <alignment horizontal="right" vertical="center" wrapText="1"/>
    </xf>
    <xf numFmtId="3" fontId="16" fillId="0" borderId="56" xfId="0" applyNumberFormat="1" applyFont="1" applyBorder="1" applyAlignment="1">
      <alignment horizontal="right" vertical="center" wrapText="1"/>
    </xf>
    <xf numFmtId="0" fontId="16" fillId="0" borderId="157" xfId="0" applyFont="1" applyBorder="1" applyAlignment="1">
      <alignment horizontal="right" vertical="center" wrapText="1"/>
    </xf>
    <xf numFmtId="173" fontId="76" fillId="0" borderId="86" xfId="0" applyNumberFormat="1" applyFont="1" applyBorder="1" applyAlignment="1">
      <alignment horizontal="right" vertical="center"/>
    </xf>
    <xf numFmtId="173" fontId="74" fillId="0" borderId="48" xfId="0" applyNumberFormat="1" applyFont="1" applyBorder="1" applyAlignment="1">
      <alignment horizontal="right" vertical="center"/>
    </xf>
    <xf numFmtId="173" fontId="74" fillId="0" borderId="56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 wrapText="1"/>
    </xf>
    <xf numFmtId="10" fontId="23" fillId="0" borderId="145" xfId="0" applyNumberFormat="1" applyFont="1" applyBorder="1" applyAlignment="1">
      <alignment horizontal="right" vertical="center" wrapText="1"/>
    </xf>
    <xf numFmtId="10" fontId="16" fillId="0" borderId="26" xfId="0" applyNumberFormat="1" applyFont="1" applyBorder="1" applyAlignment="1">
      <alignment horizontal="right" vertical="center" wrapText="1"/>
    </xf>
    <xf numFmtId="10" fontId="16" fillId="0" borderId="27" xfId="0" applyNumberFormat="1" applyFont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center" wrapText="1"/>
    </xf>
    <xf numFmtId="0" fontId="2" fillId="0" borderId="118" xfId="0" applyFont="1" applyBorder="1" applyAlignment="1">
      <alignment wrapText="1"/>
    </xf>
    <xf numFmtId="0" fontId="16" fillId="0" borderId="45" xfId="0" applyFont="1" applyBorder="1" applyAlignment="1">
      <alignment/>
    </xf>
    <xf numFmtId="0" fontId="16" fillId="0" borderId="155" xfId="0" applyFont="1" applyBorder="1" applyAlignment="1">
      <alignment/>
    </xf>
    <xf numFmtId="0" fontId="2" fillId="0" borderId="61" xfId="0" applyFont="1" applyBorder="1" applyAlignment="1">
      <alignment wrapText="1"/>
    </xf>
    <xf numFmtId="0" fontId="16" fillId="0" borderId="43" xfId="0" applyFont="1" applyBorder="1" applyAlignment="1">
      <alignment/>
    </xf>
    <xf numFmtId="0" fontId="16" fillId="0" borderId="67" xfId="0" applyFont="1" applyBorder="1" applyAlignment="1">
      <alignment/>
    </xf>
    <xf numFmtId="0" fontId="2" fillId="0" borderId="116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68" xfId="0" applyFont="1" applyBorder="1" applyAlignment="1">
      <alignment/>
    </xf>
    <xf numFmtId="0" fontId="2" fillId="33" borderId="96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2" fillId="33" borderId="97" xfId="0" applyFont="1" applyFill="1" applyBorder="1" applyAlignment="1">
      <alignment horizontal="center" wrapText="1"/>
    </xf>
    <xf numFmtId="0" fontId="2" fillId="33" borderId="158" xfId="0" applyFont="1" applyFill="1" applyBorder="1" applyAlignment="1">
      <alignment horizontal="center" wrapText="1"/>
    </xf>
    <xf numFmtId="169" fontId="16" fillId="0" borderId="45" xfId="0" applyNumberFormat="1" applyFont="1" applyBorder="1" applyAlignment="1">
      <alignment vertical="center"/>
    </xf>
    <xf numFmtId="169" fontId="16" fillId="0" borderId="86" xfId="0" applyNumberFormat="1" applyFont="1" applyBorder="1" applyAlignment="1">
      <alignment vertical="center"/>
    </xf>
    <xf numFmtId="4" fontId="16" fillId="0" borderId="42" xfId="0" applyNumberFormat="1" applyFont="1" applyBorder="1" applyAlignment="1">
      <alignment vertical="center"/>
    </xf>
    <xf numFmtId="4" fontId="16" fillId="0" borderId="55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16" fillId="0" borderId="11" xfId="0" applyNumberFormat="1" applyFont="1" applyFill="1" applyBorder="1" applyAlignment="1">
      <alignment/>
    </xf>
    <xf numFmtId="4" fontId="16" fillId="0" borderId="46" xfId="0" applyNumberFormat="1" applyFont="1" applyFill="1" applyBorder="1" applyAlignment="1">
      <alignment/>
    </xf>
    <xf numFmtId="4" fontId="16" fillId="0" borderId="56" xfId="0" applyNumberFormat="1" applyFont="1" applyFill="1" applyBorder="1" applyAlignment="1">
      <alignment/>
    </xf>
    <xf numFmtId="0" fontId="23" fillId="0" borderId="6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126" xfId="0" applyFont="1" applyBorder="1" applyAlignment="1">
      <alignment vertical="center"/>
    </xf>
    <xf numFmtId="3" fontId="76" fillId="0" borderId="60" xfId="0" applyNumberFormat="1" applyFont="1" applyBorder="1" applyAlignment="1">
      <alignment horizontal="right" vertical="center"/>
    </xf>
    <xf numFmtId="3" fontId="74" fillId="0" borderId="10" xfId="0" applyNumberFormat="1" applyFont="1" applyBorder="1" applyAlignment="1">
      <alignment horizontal="right" vertical="center"/>
    </xf>
    <xf numFmtId="3" fontId="74" fillId="0" borderId="46" xfId="0" applyNumberFormat="1" applyFont="1" applyBorder="1" applyAlignment="1">
      <alignment horizontal="right" vertical="center"/>
    </xf>
    <xf numFmtId="0" fontId="16" fillId="0" borderId="77" xfId="0" applyFont="1" applyBorder="1" applyAlignment="1">
      <alignment horizontal="right" vertical="center" wrapText="1"/>
    </xf>
    <xf numFmtId="173" fontId="76" fillId="0" borderId="60" xfId="0" applyNumberFormat="1" applyFont="1" applyBorder="1" applyAlignment="1">
      <alignment horizontal="right" vertical="center"/>
    </xf>
    <xf numFmtId="173" fontId="74" fillId="0" borderId="10" xfId="0" applyNumberFormat="1" applyFont="1" applyBorder="1" applyAlignment="1">
      <alignment horizontal="right" vertical="center"/>
    </xf>
    <xf numFmtId="173" fontId="74" fillId="0" borderId="46" xfId="0" applyNumberFormat="1" applyFont="1" applyBorder="1" applyAlignment="1">
      <alignment horizontal="right" vertical="center"/>
    </xf>
    <xf numFmtId="0" fontId="16" fillId="0" borderId="159" xfId="0" applyFont="1" applyBorder="1" applyAlignment="1">
      <alignment horizontal="right" vertical="center" wrapText="1"/>
    </xf>
    <xf numFmtId="10" fontId="23" fillId="0" borderId="60" xfId="0" applyNumberFormat="1" applyFont="1" applyBorder="1" applyAlignment="1">
      <alignment horizontal="right" vertical="center" wrapText="1"/>
    </xf>
    <xf numFmtId="10" fontId="16" fillId="0" borderId="10" xfId="0" applyNumberFormat="1" applyFont="1" applyBorder="1" applyAlignment="1">
      <alignment horizontal="right" vertical="center" wrapText="1"/>
    </xf>
    <xf numFmtId="10" fontId="16" fillId="0" borderId="46" xfId="0" applyNumberFormat="1" applyFont="1" applyBorder="1" applyAlignment="1">
      <alignment horizontal="righ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138" xfId="0" applyFont="1" applyBorder="1" applyAlignment="1">
      <alignment horizontal="right" vertical="center"/>
    </xf>
    <xf numFmtId="0" fontId="0" fillId="0" borderId="86" xfId="0" applyFont="1" applyBorder="1" applyAlignment="1">
      <alignment horizontal="right" vertical="center"/>
    </xf>
    <xf numFmtId="0" fontId="74" fillId="0" borderId="54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4" fillId="0" borderId="5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47" xfId="0" applyBorder="1" applyAlignment="1">
      <alignment/>
    </xf>
    <xf numFmtId="0" fontId="74" fillId="0" borderId="46" xfId="0" applyFont="1" applyBorder="1" applyAlignment="1">
      <alignment vertical="center"/>
    </xf>
    <xf numFmtId="0" fontId="74" fillId="0" borderId="56" xfId="0" applyFont="1" applyBorder="1" applyAlignment="1">
      <alignment vertical="center"/>
    </xf>
    <xf numFmtId="3" fontId="1" fillId="0" borderId="54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49" fillId="37" borderId="86" xfId="54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49" fillId="37" borderId="26" xfId="54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49" fillId="37" borderId="26" xfId="54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69" xfId="0" applyFont="1" applyBorder="1" applyAlignment="1">
      <alignment/>
    </xf>
    <xf numFmtId="0" fontId="49" fillId="37" borderId="56" xfId="54" applyFont="1" applyFill="1" applyBorder="1" applyAlignment="1">
      <alignment/>
    </xf>
    <xf numFmtId="0" fontId="0" fillId="0" borderId="21" xfId="0" applyBorder="1" applyAlignment="1">
      <alignment/>
    </xf>
    <xf numFmtId="3" fontId="80" fillId="0" borderId="60" xfId="0" applyNumberFormat="1" applyFont="1" applyBorder="1" applyAlignment="1">
      <alignment horizontal="right" vertical="center" wrapText="1"/>
    </xf>
    <xf numFmtId="3" fontId="80" fillId="0" borderId="0" xfId="0" applyNumberFormat="1" applyFont="1" applyBorder="1" applyAlignment="1">
      <alignment horizontal="right" vertical="center" wrapText="1"/>
    </xf>
    <xf numFmtId="3" fontId="80" fillId="0" borderId="86" xfId="0" applyNumberFormat="1" applyFont="1" applyBorder="1" applyAlignment="1">
      <alignment horizontal="right" vertical="center" wrapText="1"/>
    </xf>
    <xf numFmtId="0" fontId="80" fillId="0" borderId="0" xfId="0" applyFont="1" applyBorder="1" applyAlignment="1">
      <alignment horizontal="right" vertical="center" wrapText="1"/>
    </xf>
    <xf numFmtId="0" fontId="80" fillId="0" borderId="10" xfId="0" applyFont="1" applyBorder="1" applyAlignment="1">
      <alignment horizontal="right" vertical="center" wrapText="1"/>
    </xf>
    <xf numFmtId="0" fontId="80" fillId="0" borderId="26" xfId="0" applyFont="1" applyBorder="1" applyAlignment="1">
      <alignment horizontal="right" vertical="center" wrapText="1"/>
    </xf>
    <xf numFmtId="0" fontId="80" fillId="0" borderId="69" xfId="0" applyFont="1" applyBorder="1" applyAlignment="1">
      <alignment horizontal="right" vertical="center" wrapText="1"/>
    </xf>
    <xf numFmtId="0" fontId="80" fillId="0" borderId="56" xfId="0" applyFont="1" applyBorder="1" applyAlignment="1">
      <alignment horizontal="right" vertical="center" wrapText="1"/>
    </xf>
    <xf numFmtId="169" fontId="1" fillId="0" borderId="43" xfId="0" applyNumberFormat="1" applyFont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169" fontId="1" fillId="0" borderId="48" xfId="0" applyNumberFormat="1" applyFont="1" applyBorder="1" applyAlignment="1">
      <alignment vertical="center"/>
    </xf>
    <xf numFmtId="169" fontId="1" fillId="0" borderId="158" xfId="0" applyNumberFormat="1" applyFont="1" applyBorder="1" applyAlignment="1">
      <alignment vertical="center"/>
    </xf>
    <xf numFmtId="169" fontId="1" fillId="0" borderId="62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1" fillId="0" borderId="48" xfId="0" applyNumberFormat="1" applyFont="1" applyBorder="1" applyAlignment="1">
      <alignment vertical="center"/>
    </xf>
    <xf numFmtId="0" fontId="2" fillId="0" borderId="160" xfId="0" applyFont="1" applyBorder="1" applyAlignment="1">
      <alignment vertical="center" wrapText="1"/>
    </xf>
    <xf numFmtId="0" fontId="2" fillId="0" borderId="134" xfId="0" applyFont="1" applyBorder="1" applyAlignment="1">
      <alignment horizontal="right" vertical="center" wrapText="1"/>
    </xf>
    <xf numFmtId="0" fontId="2" fillId="0" borderId="135" xfId="0" applyFont="1" applyBorder="1" applyAlignment="1">
      <alignment horizontal="right" vertical="center" wrapText="1"/>
    </xf>
    <xf numFmtId="0" fontId="2" fillId="0" borderId="161" xfId="0" applyFont="1" applyBorder="1" applyAlignment="1">
      <alignment horizontal="right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84" xfId="0" applyFont="1" applyBorder="1" applyAlignment="1">
      <alignment vertical="center" wrapText="1"/>
    </xf>
    <xf numFmtId="0" fontId="2" fillId="0" borderId="162" xfId="0" applyFont="1" applyBorder="1" applyAlignment="1">
      <alignment horizontal="right" vertical="center" wrapText="1"/>
    </xf>
    <xf numFmtId="0" fontId="2" fillId="0" borderId="163" xfId="0" applyFont="1" applyBorder="1" applyAlignment="1">
      <alignment vertical="center" wrapText="1"/>
    </xf>
    <xf numFmtId="0" fontId="2" fillId="0" borderId="60" xfId="0" applyFont="1" applyBorder="1" applyAlignment="1">
      <alignment horizontal="right" vertical="center" wrapText="1"/>
    </xf>
    <xf numFmtId="0" fontId="2" fillId="0" borderId="164" xfId="0" applyFont="1" applyBorder="1" applyAlignment="1">
      <alignment vertical="center" wrapText="1"/>
    </xf>
    <xf numFmtId="0" fontId="2" fillId="0" borderId="165" xfId="0" applyFont="1" applyBorder="1" applyAlignment="1">
      <alignment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98" xfId="0" applyFont="1" applyBorder="1" applyAlignment="1">
      <alignment horizontal="right" vertical="center" wrapText="1"/>
    </xf>
    <xf numFmtId="0" fontId="2" fillId="0" borderId="140" xfId="0" applyFont="1" applyBorder="1" applyAlignment="1">
      <alignment horizontal="right" vertical="center" wrapText="1"/>
    </xf>
    <xf numFmtId="0" fontId="2" fillId="0" borderId="134" xfId="0" applyFont="1" applyBorder="1" applyAlignment="1">
      <alignment vertical="center" wrapText="1"/>
    </xf>
    <xf numFmtId="0" fontId="2" fillId="0" borderId="135" xfId="0" applyFont="1" applyBorder="1" applyAlignment="1">
      <alignment vertical="center" wrapText="1"/>
    </xf>
    <xf numFmtId="0" fontId="2" fillId="0" borderId="60" xfId="0" applyFont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16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2" xfId="0" applyFont="1" applyBorder="1" applyAlignment="1">
      <alignment vertical="center" wrapText="1"/>
    </xf>
    <xf numFmtId="0" fontId="2" fillId="0" borderId="166" xfId="0" applyFont="1" applyBorder="1" applyAlignment="1">
      <alignment vertical="center" wrapText="1"/>
    </xf>
    <xf numFmtId="0" fontId="2" fillId="0" borderId="148" xfId="0" applyFont="1" applyBorder="1" applyAlignment="1">
      <alignment horizontal="right" vertical="center"/>
    </xf>
    <xf numFmtId="0" fontId="2" fillId="0" borderId="149" xfId="0" applyFont="1" applyBorder="1" applyAlignment="1">
      <alignment horizontal="right" vertical="center"/>
    </xf>
    <xf numFmtId="0" fontId="2" fillId="0" borderId="167" xfId="0" applyFont="1" applyBorder="1" applyAlignment="1">
      <alignment vertical="center" wrapText="1"/>
    </xf>
    <xf numFmtId="0" fontId="2" fillId="0" borderId="62" xfId="0" applyFont="1" applyBorder="1" applyAlignment="1">
      <alignment horizontal="right" vertical="center"/>
    </xf>
    <xf numFmtId="0" fontId="2" fillId="0" borderId="91" xfId="0" applyFont="1" applyBorder="1" applyAlignment="1">
      <alignment vertical="center" wrapText="1"/>
    </xf>
    <xf numFmtId="0" fontId="2" fillId="0" borderId="54" xfId="0" applyFont="1" applyBorder="1" applyAlignment="1">
      <alignment horizontal="right" vertical="center"/>
    </xf>
    <xf numFmtId="0" fontId="2" fillId="0" borderId="85" xfId="0" applyFont="1" applyBorder="1" applyAlignment="1">
      <alignment vertical="center" wrapText="1"/>
    </xf>
    <xf numFmtId="0" fontId="2" fillId="0" borderId="162" xfId="0" applyFont="1" applyBorder="1" applyAlignment="1">
      <alignment vertical="center" wrapText="1"/>
    </xf>
    <xf numFmtId="0" fontId="2" fillId="0" borderId="46" xfId="0" applyFont="1" applyBorder="1" applyAlignment="1">
      <alignment horizontal="right" vertical="center"/>
    </xf>
    <xf numFmtId="0" fontId="2" fillId="0" borderId="16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69" xfId="0" applyFont="1" applyBorder="1" applyAlignment="1">
      <alignment vertical="center" wrapText="1"/>
    </xf>
    <xf numFmtId="0" fontId="2" fillId="0" borderId="17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3" fontId="2" fillId="0" borderId="85" xfId="0" applyNumberFormat="1" applyFont="1" applyBorder="1" applyAlignment="1">
      <alignment vertical="center" wrapText="1"/>
    </xf>
    <xf numFmtId="0" fontId="2" fillId="0" borderId="5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left" vertical="center" wrapText="1"/>
    </xf>
    <xf numFmtId="0" fontId="4" fillId="33" borderId="112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4" fillId="33" borderId="171" xfId="0" applyFont="1" applyFill="1" applyBorder="1" applyAlignment="1">
      <alignment horizontal="center" vertical="center" wrapText="1"/>
    </xf>
    <xf numFmtId="0" fontId="4" fillId="33" borderId="172" xfId="0" applyFont="1" applyFill="1" applyBorder="1" applyAlignment="1">
      <alignment horizontal="center" vertical="center" wrapText="1"/>
    </xf>
    <xf numFmtId="0" fontId="4" fillId="33" borderId="173" xfId="0" applyFont="1" applyFill="1" applyBorder="1" applyAlignment="1">
      <alignment horizontal="center" vertical="center" wrapText="1"/>
    </xf>
    <xf numFmtId="0" fontId="2" fillId="0" borderId="160" xfId="0" applyFont="1" applyBorder="1" applyAlignment="1">
      <alignment horizontal="right" vertical="center" wrapText="1"/>
    </xf>
    <xf numFmtId="0" fontId="2" fillId="0" borderId="105" xfId="0" applyFont="1" applyBorder="1" applyAlignment="1">
      <alignment horizontal="right" vertical="center" wrapText="1"/>
    </xf>
    <xf numFmtId="3" fontId="4" fillId="39" borderId="98" xfId="0" applyNumberFormat="1" applyFont="1" applyFill="1" applyBorder="1" applyAlignment="1">
      <alignment horizontal="right" vertical="center" wrapText="1"/>
    </xf>
    <xf numFmtId="0" fontId="4" fillId="39" borderId="140" xfId="0" applyFont="1" applyFill="1" applyBorder="1" applyAlignment="1">
      <alignment horizontal="right" vertical="center" wrapText="1"/>
    </xf>
    <xf numFmtId="0" fontId="4" fillId="33" borderId="106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74" xfId="0" applyNumberFormat="1" applyFont="1" applyBorder="1" applyAlignment="1">
      <alignment horizontal="right" vertical="center" wrapText="1"/>
    </xf>
    <xf numFmtId="174" fontId="7" fillId="0" borderId="45" xfId="0" applyNumberFormat="1" applyFont="1" applyBorder="1" applyAlignment="1">
      <alignment horizontal="right" vertical="center"/>
    </xf>
    <xf numFmtId="174" fontId="7" fillId="0" borderId="60" xfId="0" applyNumberFormat="1" applyFont="1" applyBorder="1" applyAlignment="1">
      <alignment horizontal="right" vertical="center"/>
    </xf>
    <xf numFmtId="3" fontId="2" fillId="0" borderId="86" xfId="0" applyNumberFormat="1" applyFont="1" applyBorder="1" applyAlignment="1">
      <alignment horizontal="right" vertical="center" wrapText="1"/>
    </xf>
    <xf numFmtId="3" fontId="2" fillId="0" borderId="161" xfId="0" applyNumberFormat="1" applyFont="1" applyBorder="1" applyAlignment="1">
      <alignment horizontal="right" vertical="center" wrapText="1"/>
    </xf>
    <xf numFmtId="174" fontId="7" fillId="0" borderId="43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 wrapText="1"/>
    </xf>
    <xf numFmtId="169" fontId="2" fillId="0" borderId="43" xfId="0" applyNumberFormat="1" applyFont="1" applyBorder="1" applyAlignment="1">
      <alignment horizontal="right" vertical="center" wrapText="1"/>
    </xf>
    <xf numFmtId="3" fontId="2" fillId="0" borderId="173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2" fillId="0" borderId="46" xfId="0" applyNumberFormat="1" applyFont="1" applyBorder="1" applyAlignment="1">
      <alignment horizontal="right" vertical="center" wrapText="1"/>
    </xf>
    <xf numFmtId="3" fontId="2" fillId="0" borderId="56" xfId="0" applyNumberFormat="1" applyFont="1" applyBorder="1" applyAlignment="1">
      <alignment horizontal="right" vertical="center" wrapText="1"/>
    </xf>
    <xf numFmtId="0" fontId="25" fillId="0" borderId="0" xfId="49" applyFont="1" applyBorder="1" applyAlignment="1">
      <alignment vertical="center"/>
      <protection/>
    </xf>
    <xf numFmtId="174" fontId="26" fillId="0" borderId="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top" wrapText="1"/>
    </xf>
    <xf numFmtId="0" fontId="4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0" borderId="55" xfId="0" applyFont="1" applyBorder="1" applyAlignment="1">
      <alignment/>
    </xf>
    <xf numFmtId="0" fontId="4" fillId="0" borderId="145" xfId="0" applyFont="1" applyBorder="1" applyAlignment="1">
      <alignment horizontal="right" vertical="center" wrapText="1"/>
    </xf>
    <xf numFmtId="0" fontId="4" fillId="37" borderId="0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2" fillId="37" borderId="0" xfId="0" applyFont="1" applyFill="1" applyBorder="1" applyAlignment="1">
      <alignment horizontal="right" vertical="center" wrapText="1"/>
    </xf>
    <xf numFmtId="0" fontId="4" fillId="0" borderId="157" xfId="0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 vertical="center" wrapText="1"/>
    </xf>
    <xf numFmtId="0" fontId="4" fillId="37" borderId="0" xfId="0" applyFont="1" applyFill="1" applyBorder="1" applyAlignment="1">
      <alignment/>
    </xf>
    <xf numFmtId="0" fontId="2" fillId="0" borderId="48" xfId="0" applyFont="1" applyBorder="1" applyAlignment="1">
      <alignment horizontal="right"/>
    </xf>
    <xf numFmtId="173" fontId="4" fillId="0" borderId="26" xfId="0" applyNumberFormat="1" applyFont="1" applyBorder="1" applyAlignment="1">
      <alignment horizontal="right" vertical="center" wrapText="1"/>
    </xf>
    <xf numFmtId="173" fontId="2" fillId="0" borderId="26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/>
    </xf>
    <xf numFmtId="173" fontId="4" fillId="0" borderId="2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/>
    </xf>
    <xf numFmtId="0" fontId="2" fillId="33" borderId="13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67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2" fillId="0" borderId="137" xfId="0" applyNumberFormat="1" applyFont="1" applyBorder="1" applyAlignment="1">
      <alignment wrapText="1"/>
    </xf>
    <xf numFmtId="0" fontId="2" fillId="0" borderId="48" xfId="0" applyFont="1" applyBorder="1" applyAlignment="1">
      <alignment/>
    </xf>
    <xf numFmtId="0" fontId="2" fillId="0" borderId="67" xfId="0" applyFont="1" applyBorder="1" applyAlignment="1">
      <alignment wrapText="1"/>
    </xf>
    <xf numFmtId="0" fontId="7" fillId="0" borderId="48" xfId="0" applyFont="1" applyBorder="1" applyAlignment="1">
      <alignment/>
    </xf>
    <xf numFmtId="0" fontId="2" fillId="0" borderId="137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46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0" fontId="2" fillId="0" borderId="68" xfId="0" applyFont="1" applyBorder="1" applyAlignment="1">
      <alignment wrapText="1"/>
    </xf>
    <xf numFmtId="3" fontId="7" fillId="0" borderId="56" xfId="0" applyNumberFormat="1" applyFont="1" applyBorder="1" applyAlignment="1">
      <alignment/>
    </xf>
    <xf numFmtId="0" fontId="2" fillId="0" borderId="150" xfId="0" applyFont="1" applyBorder="1" applyAlignment="1">
      <alignment wrapText="1"/>
    </xf>
    <xf numFmtId="0" fontId="6" fillId="33" borderId="63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vertical="center" wrapText="1"/>
    </xf>
    <xf numFmtId="4" fontId="2" fillId="0" borderId="43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7" fillId="0" borderId="63" xfId="0" applyNumberFormat="1" applyFont="1" applyBorder="1" applyAlignment="1">
      <alignment vertical="center" wrapText="1"/>
    </xf>
    <xf numFmtId="4" fontId="2" fillId="0" borderId="69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49" xfId="0" applyFont="1" applyBorder="1" applyAlignment="1">
      <alignment horizontal="left" vertical="center" wrapText="1"/>
    </xf>
    <xf numFmtId="3" fontId="2" fillId="37" borderId="0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 vertical="center"/>
    </xf>
    <xf numFmtId="3" fontId="4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Alignment="1">
      <alignment horizontal="right"/>
    </xf>
    <xf numFmtId="0" fontId="2" fillId="37" borderId="0" xfId="0" applyFont="1" applyFill="1" applyAlignment="1">
      <alignment/>
    </xf>
    <xf numFmtId="0" fontId="2" fillId="0" borderId="45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69" fillId="0" borderId="46" xfId="0" applyFont="1" applyBorder="1" applyAlignment="1">
      <alignment horizontal="center" vertical="center"/>
    </xf>
    <xf numFmtId="0" fontId="69" fillId="0" borderId="60" xfId="0" applyFont="1" applyBorder="1" applyAlignment="1">
      <alignment/>
    </xf>
    <xf numFmtId="0" fontId="69" fillId="0" borderId="10" xfId="0" applyFont="1" applyBorder="1" applyAlignment="1">
      <alignment/>
    </xf>
    <xf numFmtId="0" fontId="2" fillId="0" borderId="60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63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2" fillId="37" borderId="175" xfId="0" applyFont="1" applyFill="1" applyBorder="1" applyAlignment="1">
      <alignment wrapText="1"/>
    </xf>
    <xf numFmtId="169" fontId="6" fillId="0" borderId="148" xfId="0" applyNumberFormat="1" applyFont="1" applyFill="1" applyBorder="1" applyAlignment="1">
      <alignment horizontal="center"/>
    </xf>
    <xf numFmtId="169" fontId="6" fillId="0" borderId="76" xfId="0" applyNumberFormat="1" applyFont="1" applyFill="1" applyBorder="1" applyAlignment="1">
      <alignment horizontal="center"/>
    </xf>
    <xf numFmtId="169" fontId="6" fillId="0" borderId="138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3" fontId="2" fillId="0" borderId="28" xfId="0" applyNumberFormat="1" applyFont="1" applyBorder="1" applyAlignment="1">
      <alignment/>
    </xf>
    <xf numFmtId="0" fontId="2" fillId="0" borderId="118" xfId="0" applyFont="1" applyBorder="1" applyAlignment="1">
      <alignment horizontal="left" wrapText="1"/>
    </xf>
    <xf numFmtId="0" fontId="2" fillId="0" borderId="60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69" fillId="0" borderId="60" xfId="0" applyFont="1" applyBorder="1" applyAlignment="1">
      <alignment horizontal="center"/>
    </xf>
    <xf numFmtId="0" fontId="69" fillId="0" borderId="86" xfId="0" applyFont="1" applyFill="1" applyBorder="1" applyAlignment="1">
      <alignment horizontal="center"/>
    </xf>
    <xf numFmtId="0" fontId="69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2" fillId="0" borderId="116" xfId="0" applyFont="1" applyBorder="1" applyAlignment="1">
      <alignment horizontal="left" vertical="center" wrapText="1"/>
    </xf>
    <xf numFmtId="0" fontId="69" fillId="0" borderId="56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70" fillId="35" borderId="125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vertical="center" wrapText="1"/>
    </xf>
    <xf numFmtId="0" fontId="6" fillId="33" borderId="136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70" fillId="35" borderId="1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wrapText="1"/>
    </xf>
    <xf numFmtId="0" fontId="6" fillId="0" borderId="128" xfId="0" applyFont="1" applyFill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center"/>
    </xf>
    <xf numFmtId="0" fontId="69" fillId="0" borderId="86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41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/>
    </xf>
    <xf numFmtId="0" fontId="2" fillId="0" borderId="45" xfId="0" applyFont="1" applyBorder="1" applyAlignment="1">
      <alignment/>
    </xf>
    <xf numFmtId="0" fontId="6" fillId="0" borderId="49" xfId="0" applyFont="1" applyFill="1" applyBorder="1" applyAlignment="1">
      <alignment/>
    </xf>
    <xf numFmtId="0" fontId="2" fillId="0" borderId="45" xfId="0" applyFont="1" applyBorder="1" applyAlignment="1">
      <alignment/>
    </xf>
    <xf numFmtId="0" fontId="82" fillId="37" borderId="0" xfId="0" applyFont="1" applyFill="1" applyAlignment="1">
      <alignment/>
    </xf>
    <xf numFmtId="0" fontId="4" fillId="33" borderId="129" xfId="0" applyFont="1" applyFill="1" applyBorder="1" applyAlignment="1">
      <alignment/>
    </xf>
    <xf numFmtId="0" fontId="4" fillId="33" borderId="177" xfId="0" applyFont="1" applyFill="1" applyBorder="1" applyAlignment="1">
      <alignment horizontal="center" vertical="center" wrapText="1"/>
    </xf>
    <xf numFmtId="0" fontId="4" fillId="35" borderId="177" xfId="0" applyFont="1" applyFill="1" applyBorder="1" applyAlignment="1">
      <alignment horizontal="center" vertical="center" wrapText="1"/>
    </xf>
    <xf numFmtId="0" fontId="4" fillId="35" borderId="136" xfId="0" applyFont="1" applyFill="1" applyBorder="1" applyAlignment="1">
      <alignment horizontal="center"/>
    </xf>
    <xf numFmtId="0" fontId="2" fillId="0" borderId="119" xfId="0" applyFont="1" applyBorder="1" applyAlignment="1">
      <alignment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33" borderId="178" xfId="0" applyFont="1" applyFill="1" applyBorder="1" applyAlignment="1">
      <alignment horizontal="center" vertical="center" wrapText="1"/>
    </xf>
    <xf numFmtId="0" fontId="4" fillId="33" borderId="110" xfId="0" applyFont="1" applyFill="1" applyBorder="1" applyAlignment="1">
      <alignment horizontal="center" vertical="center" wrapText="1"/>
    </xf>
    <xf numFmtId="0" fontId="4" fillId="33" borderId="179" xfId="0" applyFont="1" applyFill="1" applyBorder="1" applyAlignment="1">
      <alignment horizontal="center" vertical="center" wrapText="1"/>
    </xf>
    <xf numFmtId="0" fontId="2" fillId="0" borderId="180" xfId="0" applyFont="1" applyBorder="1" applyAlignment="1">
      <alignment vertical="center" wrapText="1"/>
    </xf>
    <xf numFmtId="0" fontId="2" fillId="0" borderId="181" xfId="0" applyFont="1" applyBorder="1" applyAlignment="1">
      <alignment vertical="center" wrapText="1"/>
    </xf>
    <xf numFmtId="0" fontId="2" fillId="0" borderId="182" xfId="0" applyFont="1" applyBorder="1" applyAlignment="1">
      <alignment vertical="center" wrapText="1"/>
    </xf>
    <xf numFmtId="0" fontId="2" fillId="0" borderId="85" xfId="0" applyFont="1" applyBorder="1" applyAlignment="1">
      <alignment horizontal="right" vertical="center" wrapText="1"/>
    </xf>
    <xf numFmtId="3" fontId="2" fillId="0" borderId="56" xfId="0" applyNumberFormat="1" applyFont="1" applyBorder="1" applyAlignment="1">
      <alignment/>
    </xf>
    <xf numFmtId="0" fontId="2" fillId="0" borderId="135" xfId="0" applyFont="1" applyBorder="1" applyAlignment="1">
      <alignment horizontal="right" vertical="center" wrapText="1"/>
    </xf>
    <xf numFmtId="0" fontId="2" fillId="0" borderId="161" xfId="0" applyFont="1" applyBorder="1" applyAlignment="1">
      <alignment horizontal="right" vertical="center" wrapText="1"/>
    </xf>
    <xf numFmtId="3" fontId="2" fillId="0" borderId="161" xfId="0" applyNumberFormat="1" applyFont="1" applyBorder="1" applyAlignment="1">
      <alignment horizontal="right" vertical="center" wrapText="1"/>
    </xf>
    <xf numFmtId="0" fontId="2" fillId="0" borderId="183" xfId="0" applyFont="1" applyBorder="1" applyAlignment="1">
      <alignment horizontal="right" vertical="center" wrapText="1"/>
    </xf>
    <xf numFmtId="3" fontId="2" fillId="0" borderId="184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178" xfId="0" applyFont="1" applyBorder="1" applyAlignment="1">
      <alignment vertical="center" wrapText="1"/>
    </xf>
    <xf numFmtId="3" fontId="2" fillId="0" borderId="110" xfId="0" applyNumberFormat="1" applyFont="1" applyBorder="1" applyAlignment="1">
      <alignment horizontal="center" vertical="center" wrapText="1"/>
    </xf>
    <xf numFmtId="3" fontId="2" fillId="0" borderId="99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163" xfId="0" applyFont="1" applyBorder="1" applyAlignment="1">
      <alignment vertical="center" wrapText="1"/>
    </xf>
    <xf numFmtId="0" fontId="2" fillId="0" borderId="164" xfId="0" applyFont="1" applyBorder="1" applyAlignment="1">
      <alignment vertical="center" wrapText="1"/>
    </xf>
    <xf numFmtId="171" fontId="2" fillId="0" borderId="10" xfId="0" applyNumberFormat="1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6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97" xfId="0" applyFont="1" applyFill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171" fontId="2" fillId="0" borderId="60" xfId="0" applyNumberFormat="1" applyFont="1" applyBorder="1" applyAlignment="1">
      <alignment vertical="center" wrapText="1"/>
    </xf>
    <xf numFmtId="0" fontId="2" fillId="0" borderId="60" xfId="0" applyFont="1" applyBorder="1" applyAlignment="1">
      <alignment horizontal="right" vertical="center" wrapText="1"/>
    </xf>
    <xf numFmtId="171" fontId="2" fillId="0" borderId="60" xfId="0" applyNumberFormat="1" applyFont="1" applyBorder="1" applyAlignment="1">
      <alignment horizontal="right" vertical="center" wrapText="1"/>
    </xf>
    <xf numFmtId="0" fontId="2" fillId="0" borderId="60" xfId="0" applyFont="1" applyBorder="1" applyAlignment="1">
      <alignment vertical="center" wrapText="1"/>
    </xf>
    <xf numFmtId="171" fontId="2" fillId="0" borderId="6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33" borderId="98" xfId="0" applyFont="1" applyFill="1" applyBorder="1" applyAlignment="1">
      <alignment vertical="center" wrapText="1"/>
    </xf>
    <xf numFmtId="0" fontId="4" fillId="35" borderId="179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3" fontId="2" fillId="0" borderId="60" xfId="0" applyNumberFormat="1" applyFont="1" applyBorder="1" applyAlignment="1">
      <alignment vertical="center" wrapText="1"/>
    </xf>
    <xf numFmtId="3" fontId="2" fillId="0" borderId="60" xfId="0" applyNumberFormat="1" applyFont="1" applyBorder="1" applyAlignment="1">
      <alignment vertical="center" wrapText="1"/>
    </xf>
    <xf numFmtId="3" fontId="2" fillId="0" borderId="86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0" fontId="2" fillId="0" borderId="16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6" fillId="33" borderId="78" xfId="0" applyFont="1" applyFill="1" applyBorder="1" applyAlignment="1">
      <alignment/>
    </xf>
    <xf numFmtId="0" fontId="6" fillId="35" borderId="62" xfId="0" applyFont="1" applyFill="1" applyBorder="1" applyAlignment="1">
      <alignment/>
    </xf>
    <xf numFmtId="0" fontId="6" fillId="35" borderId="62" xfId="0" applyFont="1" applyFill="1" applyBorder="1" applyAlignment="1">
      <alignment/>
    </xf>
    <xf numFmtId="0" fontId="6" fillId="0" borderId="128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96" xfId="0" applyFont="1" applyFill="1" applyBorder="1" applyAlignment="1">
      <alignment wrapText="1"/>
    </xf>
    <xf numFmtId="4" fontId="6" fillId="0" borderId="128" xfId="0" applyNumberFormat="1" applyFont="1" applyFill="1" applyBorder="1" applyAlignment="1">
      <alignment/>
    </xf>
    <xf numFmtId="4" fontId="6" fillId="0" borderId="176" xfId="0" applyNumberFormat="1" applyFont="1" applyFill="1" applyBorder="1" applyAlignment="1">
      <alignment/>
    </xf>
    <xf numFmtId="0" fontId="69" fillId="0" borderId="60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9" xfId="0" applyFont="1" applyBorder="1" applyAlignment="1">
      <alignment/>
    </xf>
    <xf numFmtId="0" fontId="69" fillId="0" borderId="46" xfId="0" applyFont="1" applyBorder="1" applyAlignment="1">
      <alignment/>
    </xf>
    <xf numFmtId="0" fontId="0" fillId="0" borderId="46" xfId="0" applyFill="1" applyBorder="1" applyAlignment="1">
      <alignment/>
    </xf>
    <xf numFmtId="4" fontId="2" fillId="0" borderId="26" xfId="0" applyNumberFormat="1" applyFont="1" applyBorder="1" applyAlignment="1">
      <alignment horizontal="right" vertical="center" wrapText="1"/>
    </xf>
    <xf numFmtId="0" fontId="69" fillId="0" borderId="117" xfId="0" applyFont="1" applyBorder="1" applyAlignment="1">
      <alignment horizontal="center" vertical="center"/>
    </xf>
    <xf numFmtId="0" fontId="2" fillId="0" borderId="96" xfId="0" applyFont="1" applyBorder="1" applyAlignment="1">
      <alignment vertical="center" wrapText="1"/>
    </xf>
    <xf numFmtId="171" fontId="2" fillId="0" borderId="62" xfId="0" applyNumberFormat="1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171" fontId="2" fillId="0" borderId="62" xfId="0" applyNumberFormat="1" applyFont="1" applyBorder="1" applyAlignment="1">
      <alignment vertical="center" wrapText="1"/>
    </xf>
    <xf numFmtId="4" fontId="2" fillId="0" borderId="97" xfId="0" applyNumberFormat="1" applyFont="1" applyBorder="1" applyAlignment="1">
      <alignment vertical="center" wrapText="1"/>
    </xf>
    <xf numFmtId="170" fontId="2" fillId="0" borderId="10" xfId="0" applyNumberFormat="1" applyFont="1" applyBorder="1" applyAlignment="1">
      <alignment/>
    </xf>
    <xf numFmtId="170" fontId="2" fillId="0" borderId="48" xfId="0" applyNumberFormat="1" applyFont="1" applyBorder="1" applyAlignment="1">
      <alignment/>
    </xf>
    <xf numFmtId="0" fontId="70" fillId="38" borderId="185" xfId="0" applyFont="1" applyFill="1" applyBorder="1" applyAlignment="1">
      <alignment horizontal="center" vertical="center" wrapText="1"/>
    </xf>
    <xf numFmtId="0" fontId="70" fillId="0" borderId="186" xfId="0" applyFont="1" applyBorder="1" applyAlignment="1">
      <alignment vertical="center" wrapText="1"/>
    </xf>
    <xf numFmtId="0" fontId="69" fillId="0" borderId="187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9" fillId="42" borderId="10" xfId="0" applyFont="1" applyFill="1" applyBorder="1" applyAlignment="1">
      <alignment vertical="center" wrapText="1"/>
    </xf>
    <xf numFmtId="0" fontId="69" fillId="42" borderId="10" xfId="0" applyFont="1" applyFill="1" applyBorder="1" applyAlignment="1">
      <alignment horizontal="center" vertical="center" wrapText="1"/>
    </xf>
    <xf numFmtId="169" fontId="7" fillId="42" borderId="10" xfId="34" applyNumberFormat="1" applyFont="1" applyFill="1" applyBorder="1" applyAlignment="1">
      <alignment horizontal="right" vertical="center" indent="1"/>
    </xf>
    <xf numFmtId="169" fontId="7" fillId="42" borderId="10" xfId="0" applyNumberFormat="1" applyFont="1" applyFill="1" applyBorder="1" applyAlignment="1">
      <alignment horizontal="right" vertical="center" indent="1"/>
    </xf>
    <xf numFmtId="0" fontId="7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/>
    </xf>
    <xf numFmtId="0" fontId="69" fillId="43" borderId="10" xfId="0" applyFont="1" applyFill="1" applyBorder="1" applyAlignment="1">
      <alignment vertical="center" wrapText="1"/>
    </xf>
    <xf numFmtId="0" fontId="69" fillId="43" borderId="10" xfId="0" applyFont="1" applyFill="1" applyBorder="1" applyAlignment="1">
      <alignment horizontal="center" vertical="center" wrapText="1"/>
    </xf>
    <xf numFmtId="169" fontId="7" fillId="43" borderId="10" xfId="34" applyNumberFormat="1" applyFont="1" applyFill="1" applyBorder="1" applyAlignment="1">
      <alignment horizontal="right" vertical="center" indent="1"/>
    </xf>
    <xf numFmtId="169" fontId="7" fillId="43" borderId="10" xfId="0" applyNumberFormat="1" applyFont="1" applyFill="1" applyBorder="1" applyAlignment="1">
      <alignment horizontal="right" vertical="center" indent="1"/>
    </xf>
    <xf numFmtId="0" fontId="7" fillId="43" borderId="10" xfId="0" applyFont="1" applyFill="1" applyBorder="1" applyAlignment="1">
      <alignment vertical="center" wrapText="1"/>
    </xf>
    <xf numFmtId="0" fontId="27" fillId="0" borderId="86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71" fontId="2" fillId="0" borderId="188" xfId="0" applyNumberFormat="1" applyFont="1" applyBorder="1" applyAlignment="1">
      <alignment horizontal="right" vertical="center" wrapText="1"/>
    </xf>
    <xf numFmtId="171" fontId="2" fillId="0" borderId="189" xfId="0" applyNumberFormat="1" applyFont="1" applyBorder="1" applyAlignment="1">
      <alignment horizontal="right" vertical="center" wrapText="1"/>
    </xf>
    <xf numFmtId="171" fontId="2" fillId="0" borderId="190" xfId="0" applyNumberFormat="1" applyFont="1" applyBorder="1" applyAlignment="1">
      <alignment horizontal="right" vertical="center" wrapText="1"/>
    </xf>
    <xf numFmtId="0" fontId="83" fillId="0" borderId="86" xfId="0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83" fillId="0" borderId="48" xfId="0" applyFont="1" applyBorder="1" applyAlignment="1">
      <alignment horizontal="center" vertical="center"/>
    </xf>
    <xf numFmtId="0" fontId="83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33" borderId="163" xfId="0" applyFont="1" applyFill="1" applyBorder="1" applyAlignment="1">
      <alignment vertical="center" wrapText="1"/>
    </xf>
    <xf numFmtId="0" fontId="15" fillId="33" borderId="16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33" borderId="134" xfId="0" applyFont="1" applyFill="1" applyBorder="1" applyAlignment="1">
      <alignment horizontal="center" vertical="center" wrapText="1"/>
    </xf>
    <xf numFmtId="0" fontId="15" fillId="33" borderId="104" xfId="0" applyFont="1" applyFill="1" applyBorder="1" applyAlignment="1">
      <alignment horizontal="center" vertical="center" wrapText="1"/>
    </xf>
    <xf numFmtId="0" fontId="15" fillId="33" borderId="105" xfId="0" applyFont="1" applyFill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69" fillId="0" borderId="0" xfId="0" applyFont="1" applyAlignment="1">
      <alignment wrapText="1" shrinkToFit="1"/>
    </xf>
    <xf numFmtId="0" fontId="70" fillId="0" borderId="191" xfId="0" applyFont="1" applyBorder="1" applyAlignment="1">
      <alignment vertical="center" wrapText="1"/>
    </xf>
    <xf numFmtId="0" fontId="70" fillId="0" borderId="192" xfId="0" applyFont="1" applyBorder="1" applyAlignment="1">
      <alignment vertical="center" wrapText="1"/>
    </xf>
    <xf numFmtId="0" fontId="70" fillId="0" borderId="193" xfId="0" applyFont="1" applyBorder="1" applyAlignment="1">
      <alignment vertical="center" wrapText="1"/>
    </xf>
    <xf numFmtId="0" fontId="70" fillId="0" borderId="194" xfId="0" applyFont="1" applyBorder="1" applyAlignment="1">
      <alignment vertical="center" wrapText="1"/>
    </xf>
    <xf numFmtId="0" fontId="70" fillId="0" borderId="186" xfId="0" applyFont="1" applyBorder="1" applyAlignment="1">
      <alignment vertical="center" wrapText="1"/>
    </xf>
    <xf numFmtId="0" fontId="69" fillId="0" borderId="195" xfId="0" applyFont="1" applyBorder="1" applyAlignment="1">
      <alignment horizontal="center" vertical="center" wrapText="1"/>
    </xf>
    <xf numFmtId="0" fontId="69" fillId="0" borderId="192" xfId="0" applyFont="1" applyBorder="1" applyAlignment="1">
      <alignment horizontal="center" vertical="center" wrapText="1"/>
    </xf>
    <xf numFmtId="0" fontId="69" fillId="0" borderId="196" xfId="0" applyFont="1" applyBorder="1" applyAlignment="1">
      <alignment horizontal="center" vertical="center" wrapText="1"/>
    </xf>
    <xf numFmtId="0" fontId="69" fillId="0" borderId="197" xfId="0" applyFont="1" applyBorder="1" applyAlignment="1">
      <alignment horizontal="center" vertical="center" wrapText="1"/>
    </xf>
    <xf numFmtId="0" fontId="69" fillId="0" borderId="198" xfId="0" applyFont="1" applyBorder="1" applyAlignment="1">
      <alignment horizontal="center" vertical="center" wrapText="1"/>
    </xf>
    <xf numFmtId="0" fontId="69" fillId="0" borderId="199" xfId="0" applyFont="1" applyBorder="1" applyAlignment="1">
      <alignment horizontal="center" vertical="center" wrapText="1"/>
    </xf>
    <xf numFmtId="0" fontId="69" fillId="0" borderId="200" xfId="0" applyFont="1" applyBorder="1" applyAlignment="1">
      <alignment horizontal="center" vertical="center" wrapText="1"/>
    </xf>
    <xf numFmtId="0" fontId="70" fillId="0" borderId="201" xfId="0" applyFont="1" applyBorder="1" applyAlignment="1">
      <alignment vertical="center" wrapText="1"/>
    </xf>
    <xf numFmtId="0" fontId="70" fillId="0" borderId="202" xfId="0" applyFont="1" applyBorder="1" applyAlignment="1">
      <alignment vertical="center" wrapText="1"/>
    </xf>
    <xf numFmtId="0" fontId="69" fillId="0" borderId="191" xfId="0" applyFont="1" applyBorder="1" applyAlignment="1">
      <alignment horizontal="center" vertical="center" wrapText="1"/>
    </xf>
    <xf numFmtId="0" fontId="69" fillId="0" borderId="203" xfId="0" applyFont="1" applyBorder="1" applyAlignment="1">
      <alignment horizontal="center" vertical="center" wrapText="1"/>
    </xf>
    <xf numFmtId="0" fontId="69" fillId="0" borderId="204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/>
    </xf>
    <xf numFmtId="0" fontId="70" fillId="42" borderId="10" xfId="0" applyFont="1" applyFill="1" applyBorder="1" applyAlignment="1">
      <alignment horizontal="center" vertical="center" textRotation="90" wrapText="1"/>
    </xf>
    <xf numFmtId="0" fontId="70" fillId="43" borderId="10" xfId="0" applyFont="1" applyFill="1" applyBorder="1" applyAlignment="1">
      <alignment horizontal="center" vertical="center" textRotation="90" wrapText="1"/>
    </xf>
    <xf numFmtId="0" fontId="4" fillId="38" borderId="75" xfId="0" applyFont="1" applyFill="1" applyBorder="1" applyAlignment="1">
      <alignment horizontal="center" vertical="center"/>
    </xf>
    <xf numFmtId="0" fontId="0" fillId="38" borderId="88" xfId="0" applyFill="1" applyBorder="1" applyAlignment="1">
      <alignment horizontal="center" vertical="center"/>
    </xf>
    <xf numFmtId="0" fontId="4" fillId="41" borderId="163" xfId="0" applyFont="1" applyFill="1" applyBorder="1" applyAlignment="1">
      <alignment vertical="center" wrapText="1"/>
    </xf>
    <xf numFmtId="0" fontId="4" fillId="41" borderId="165" xfId="0" applyFont="1" applyFill="1" applyBorder="1" applyAlignment="1">
      <alignment vertical="center" wrapText="1"/>
    </xf>
    <xf numFmtId="0" fontId="4" fillId="41" borderId="75" xfId="0" applyFont="1" applyFill="1" applyBorder="1" applyAlignment="1">
      <alignment horizontal="right" vertical="center" wrapText="1"/>
    </xf>
    <xf numFmtId="0" fontId="70" fillId="41" borderId="28" xfId="0" applyFont="1" applyFill="1" applyBorder="1" applyAlignment="1">
      <alignment horizontal="right" vertical="center" wrapText="1"/>
    </xf>
    <xf numFmtId="0" fontId="4" fillId="41" borderId="205" xfId="0" applyFont="1" applyFill="1" applyBorder="1" applyAlignment="1">
      <alignment horizontal="right" vertical="center" wrapText="1"/>
    </xf>
    <xf numFmtId="0" fontId="4" fillId="41" borderId="206" xfId="0" applyFont="1" applyFill="1" applyBorder="1" applyAlignment="1">
      <alignment horizontal="right" vertical="center" wrapText="1"/>
    </xf>
    <xf numFmtId="3" fontId="4" fillId="41" borderId="75" xfId="0" applyNumberFormat="1" applyFont="1" applyFill="1" applyBorder="1" applyAlignment="1">
      <alignment horizontal="right" vertical="center"/>
    </xf>
    <xf numFmtId="3" fontId="70" fillId="41" borderId="28" xfId="0" applyNumberFormat="1" applyFont="1" applyFill="1" applyBorder="1" applyAlignment="1">
      <alignment horizontal="right" vertical="center"/>
    </xf>
    <xf numFmtId="3" fontId="70" fillId="41" borderId="75" xfId="0" applyNumberFormat="1" applyFont="1" applyFill="1" applyBorder="1" applyAlignment="1">
      <alignment horizontal="right" vertical="center"/>
    </xf>
    <xf numFmtId="0" fontId="4" fillId="38" borderId="111" xfId="0" applyFont="1" applyFill="1" applyBorder="1" applyAlignment="1">
      <alignment horizontal="center" vertical="center" wrapText="1"/>
    </xf>
    <xf numFmtId="0" fontId="4" fillId="38" borderId="109" xfId="0" applyFont="1" applyFill="1" applyBorder="1" applyAlignment="1">
      <alignment horizontal="center" vertical="center" wrapText="1"/>
    </xf>
    <xf numFmtId="0" fontId="4" fillId="38" borderId="207" xfId="0" applyFont="1" applyFill="1" applyBorder="1" applyAlignment="1">
      <alignment horizontal="center" vertical="center" wrapText="1"/>
    </xf>
    <xf numFmtId="0" fontId="4" fillId="38" borderId="73" xfId="0" applyFont="1" applyFill="1" applyBorder="1" applyAlignment="1">
      <alignment horizontal="center" vertical="center" wrapText="1"/>
    </xf>
    <xf numFmtId="0" fontId="4" fillId="38" borderId="208" xfId="0" applyFont="1" applyFill="1" applyBorder="1" applyAlignment="1">
      <alignment horizontal="center" vertical="center" wrapText="1"/>
    </xf>
    <xf numFmtId="0" fontId="4" fillId="38" borderId="51" xfId="0" applyFont="1" applyFill="1" applyBorder="1" applyAlignment="1">
      <alignment horizontal="center" vertical="center" wrapText="1"/>
    </xf>
    <xf numFmtId="0" fontId="4" fillId="38" borderId="53" xfId="0" applyFont="1" applyFill="1" applyBorder="1" applyAlignment="1">
      <alignment horizontal="center" vertical="center" wrapText="1"/>
    </xf>
    <xf numFmtId="0" fontId="4" fillId="38" borderId="134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171" xfId="0" applyFont="1" applyFill="1" applyBorder="1" applyAlignment="1">
      <alignment horizontal="center" vertical="center" wrapText="1"/>
    </xf>
    <xf numFmtId="0" fontId="4" fillId="38" borderId="115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 wrapText="1"/>
    </xf>
    <xf numFmtId="0" fontId="6" fillId="38" borderId="74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17" fillId="37" borderId="61" xfId="0" applyFont="1" applyFill="1" applyBorder="1" applyAlignment="1">
      <alignment horizontal="center" vertical="center" wrapText="1"/>
    </xf>
    <xf numFmtId="0" fontId="17" fillId="37" borderId="137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7" fillId="0" borderId="209" xfId="0" applyFont="1" applyBorder="1" applyAlignment="1">
      <alignment vertical="top" wrapText="1"/>
    </xf>
    <xf numFmtId="0" fontId="7" fillId="0" borderId="210" xfId="0" applyFont="1" applyBorder="1" applyAlignment="1">
      <alignment vertical="top" wrapText="1"/>
    </xf>
    <xf numFmtId="0" fontId="7" fillId="0" borderId="211" xfId="0" applyFont="1" applyBorder="1" applyAlignment="1">
      <alignment horizontal="right" vertical="top" wrapText="1"/>
    </xf>
    <xf numFmtId="0" fontId="7" fillId="0" borderId="212" xfId="0" applyFont="1" applyBorder="1" applyAlignment="1">
      <alignment horizontal="right" vertical="top" wrapText="1"/>
    </xf>
    <xf numFmtId="0" fontId="7" fillId="0" borderId="213" xfId="0" applyFont="1" applyBorder="1" applyAlignment="1">
      <alignment horizontal="right" vertical="top" wrapText="1"/>
    </xf>
    <xf numFmtId="0" fontId="7" fillId="0" borderId="214" xfId="0" applyFont="1" applyBorder="1" applyAlignment="1">
      <alignment horizontal="right" vertical="top" wrapText="1"/>
    </xf>
    <xf numFmtId="49" fontId="6" fillId="0" borderId="61" xfId="47" applyNumberFormat="1" applyFont="1" applyFill="1" applyBorder="1" applyAlignment="1">
      <alignment horizontal="left"/>
      <protection/>
    </xf>
    <xf numFmtId="49" fontId="6" fillId="0" borderId="137" xfId="47" applyNumberFormat="1" applyFont="1" applyFill="1" applyBorder="1" applyAlignment="1">
      <alignment horizontal="left"/>
      <protection/>
    </xf>
    <xf numFmtId="49" fontId="6" fillId="0" borderId="116" xfId="47" applyNumberFormat="1" applyFont="1" applyFill="1" applyBorder="1" applyAlignment="1">
      <alignment horizontal="left"/>
      <protection/>
    </xf>
    <xf numFmtId="49" fontId="6" fillId="0" borderId="150" xfId="47" applyNumberFormat="1" applyFont="1" applyFill="1" applyBorder="1" applyAlignment="1">
      <alignment horizontal="left"/>
      <protection/>
    </xf>
    <xf numFmtId="0" fontId="6" fillId="0" borderId="61" xfId="47" applyFont="1" applyFill="1" applyBorder="1" applyAlignment="1">
      <alignment horizontal="left"/>
      <protection/>
    </xf>
    <xf numFmtId="0" fontId="6" fillId="0" borderId="26" xfId="47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6" fillId="33" borderId="88" xfId="47" applyFont="1" applyFill="1" applyBorder="1" applyAlignment="1">
      <alignment horizontal="center" vertical="center" textRotation="90"/>
      <protection/>
    </xf>
    <xf numFmtId="0" fontId="6" fillId="33" borderId="28" xfId="47" applyFont="1" applyFill="1" applyBorder="1" applyAlignment="1">
      <alignment horizontal="center" vertical="center" textRotation="90"/>
      <protection/>
    </xf>
    <xf numFmtId="49" fontId="6" fillId="0" borderId="43" xfId="47" applyNumberFormat="1" applyFont="1" applyFill="1" applyBorder="1" applyAlignment="1">
      <alignment/>
      <protection/>
    </xf>
    <xf numFmtId="0" fontId="0" fillId="0" borderId="48" xfId="0" applyBorder="1" applyAlignment="1">
      <alignment/>
    </xf>
    <xf numFmtId="49" fontId="6" fillId="0" borderId="43" xfId="47" applyNumberFormat="1" applyFont="1" applyFill="1" applyBorder="1">
      <alignment/>
      <protection/>
    </xf>
    <xf numFmtId="49" fontId="6" fillId="0" borderId="48" xfId="47" applyNumberFormat="1" applyFont="1" applyFill="1" applyBorder="1">
      <alignment/>
      <protection/>
    </xf>
    <xf numFmtId="0" fontId="6" fillId="0" borderId="118" xfId="47" applyFont="1" applyFill="1" applyBorder="1" applyAlignment="1">
      <alignment horizontal="left"/>
      <protection/>
    </xf>
    <xf numFmtId="0" fontId="6" fillId="0" borderId="145" xfId="47" applyFont="1" applyFill="1" applyBorder="1" applyAlignment="1">
      <alignment horizontal="left"/>
      <protection/>
    </xf>
    <xf numFmtId="49" fontId="6" fillId="0" borderId="118" xfId="47" applyNumberFormat="1" applyFont="1" applyFill="1" applyBorder="1" applyAlignment="1">
      <alignment horizontal="left"/>
      <protection/>
    </xf>
    <xf numFmtId="49" fontId="6" fillId="0" borderId="144" xfId="47" applyNumberFormat="1" applyFont="1" applyFill="1" applyBorder="1" applyAlignment="1">
      <alignment horizontal="left"/>
      <protection/>
    </xf>
    <xf numFmtId="49" fontId="6" fillId="0" borderId="11" xfId="47" applyNumberFormat="1" applyFont="1" applyFill="1" applyBorder="1">
      <alignment/>
      <protection/>
    </xf>
    <xf numFmtId="49" fontId="6" fillId="0" borderId="56" xfId="47" applyNumberFormat="1" applyFont="1" applyFill="1" applyBorder="1">
      <alignment/>
      <protection/>
    </xf>
    <xf numFmtId="0" fontId="6" fillId="33" borderId="58" xfId="47" applyFont="1" applyFill="1" applyBorder="1" applyAlignment="1">
      <alignment horizontal="center" vertical="center" wrapText="1"/>
      <protection/>
    </xf>
    <xf numFmtId="0" fontId="6" fillId="33" borderId="30" xfId="47" applyFont="1" applyFill="1" applyBorder="1" applyAlignment="1">
      <alignment horizontal="center" vertical="center" wrapText="1"/>
      <protection/>
    </xf>
    <xf numFmtId="0" fontId="6" fillId="33" borderId="74" xfId="47" applyFont="1" applyFill="1" applyBorder="1" applyAlignment="1">
      <alignment horizontal="center" vertical="center" wrapText="1"/>
      <protection/>
    </xf>
    <xf numFmtId="0" fontId="6" fillId="0" borderId="116" xfId="47" applyFont="1" applyFill="1" applyBorder="1" applyAlignment="1">
      <alignment horizontal="left"/>
      <protection/>
    </xf>
    <xf numFmtId="0" fontId="6" fillId="0" borderId="27" xfId="47" applyFont="1" applyFill="1" applyBorder="1" applyAlignment="1">
      <alignment horizontal="left"/>
      <protection/>
    </xf>
    <xf numFmtId="0" fontId="6" fillId="0" borderId="0" xfId="47" applyFont="1" applyFill="1" applyAlignment="1">
      <alignment horizontal="left"/>
      <protection/>
    </xf>
    <xf numFmtId="0" fontId="6" fillId="33" borderId="58" xfId="47" applyFont="1" applyFill="1" applyBorder="1" applyAlignment="1">
      <alignment horizontal="center" vertical="center"/>
      <protection/>
    </xf>
    <xf numFmtId="0" fontId="6" fillId="33" borderId="30" xfId="47" applyFont="1" applyFill="1" applyBorder="1" applyAlignment="1">
      <alignment horizontal="center" vertical="center"/>
      <protection/>
    </xf>
    <xf numFmtId="0" fontId="7" fillId="33" borderId="30" xfId="47" applyFont="1" applyFill="1" applyBorder="1" applyAlignment="1">
      <alignment horizontal="center" vertical="center"/>
      <protection/>
    </xf>
    <xf numFmtId="49" fontId="6" fillId="0" borderId="42" xfId="47" applyNumberFormat="1" applyFont="1" applyFill="1" applyBorder="1">
      <alignment/>
      <protection/>
    </xf>
    <xf numFmtId="49" fontId="6" fillId="0" borderId="55" xfId="47" applyNumberFormat="1" applyFont="1" applyFill="1" applyBorder="1">
      <alignment/>
      <protection/>
    </xf>
    <xf numFmtId="0" fontId="6" fillId="0" borderId="43" xfId="47" applyFont="1" applyFill="1" applyBorder="1" applyAlignment="1">
      <alignment/>
      <protection/>
    </xf>
    <xf numFmtId="0" fontId="6" fillId="0" borderId="48" xfId="47" applyFont="1" applyFill="1" applyBorder="1" applyAlignment="1">
      <alignment/>
      <protection/>
    </xf>
    <xf numFmtId="0" fontId="2" fillId="0" borderId="46" xfId="0" applyNumberFormat="1" applyFont="1" applyFill="1" applyBorder="1" applyAlignment="1">
      <alignment vertical="center"/>
    </xf>
    <xf numFmtId="0" fontId="0" fillId="0" borderId="46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16" fillId="0" borderId="6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3" fontId="16" fillId="0" borderId="54" xfId="0" applyNumberFormat="1" applyFont="1" applyBorder="1" applyAlignment="1">
      <alignment horizontal="right" vertical="center"/>
    </xf>
    <xf numFmtId="0" fontId="16" fillId="0" borderId="55" xfId="0" applyFont="1" applyBorder="1" applyAlignment="1">
      <alignment horizontal="right" vertical="center"/>
    </xf>
    <xf numFmtId="0" fontId="4" fillId="33" borderId="155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33" borderId="119" xfId="0" applyFont="1" applyFill="1" applyBorder="1" applyAlignment="1">
      <alignment horizontal="left" vertical="center" wrapText="1"/>
    </xf>
    <xf numFmtId="0" fontId="4" fillId="33" borderId="18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left" vertical="center" wrapText="1"/>
    </xf>
    <xf numFmtId="0" fontId="4" fillId="33" borderId="89" xfId="0" applyFont="1" applyFill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top" wrapText="1"/>
    </xf>
    <xf numFmtId="0" fontId="2" fillId="0" borderId="8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4" fillId="33" borderId="160" xfId="0" applyFont="1" applyFill="1" applyBorder="1" applyAlignment="1">
      <alignment horizontal="center" vertical="center" wrapText="1"/>
    </xf>
    <xf numFmtId="0" fontId="4" fillId="33" borderId="105" xfId="0" applyFont="1" applyFill="1" applyBorder="1" applyAlignment="1">
      <alignment horizontal="center" vertical="center" wrapText="1"/>
    </xf>
    <xf numFmtId="0" fontId="4" fillId="33" borderId="215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left" wrapText="1"/>
    </xf>
    <xf numFmtId="0" fontId="4" fillId="35" borderId="4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3" borderId="125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 wrapText="1"/>
    </xf>
    <xf numFmtId="0" fontId="4" fillId="33" borderId="101" xfId="0" applyFont="1" applyFill="1" applyBorder="1" applyAlignment="1">
      <alignment horizontal="center" vertical="center" wrapText="1"/>
    </xf>
    <xf numFmtId="0" fontId="4" fillId="33" borderId="111" xfId="0" applyFont="1" applyFill="1" applyBorder="1" applyAlignment="1">
      <alignment vertical="center" wrapText="1"/>
    </xf>
    <xf numFmtId="0" fontId="4" fillId="33" borderId="108" xfId="0" applyFont="1" applyFill="1" applyBorder="1" applyAlignment="1">
      <alignment vertical="center" wrapText="1"/>
    </xf>
    <xf numFmtId="0" fontId="4" fillId="33" borderId="109" xfId="0" applyFont="1" applyFill="1" applyBorder="1" applyAlignment="1">
      <alignment vertical="center" wrapText="1"/>
    </xf>
    <xf numFmtId="0" fontId="4" fillId="33" borderId="216" xfId="0" applyFont="1" applyFill="1" applyBorder="1" applyAlignment="1">
      <alignment horizontal="center" vertical="center" wrapText="1"/>
    </xf>
    <xf numFmtId="0" fontId="4" fillId="33" borderId="217" xfId="0" applyFont="1" applyFill="1" applyBorder="1" applyAlignment="1">
      <alignment horizontal="center" vertical="center" wrapText="1"/>
    </xf>
    <xf numFmtId="0" fontId="4" fillId="33" borderId="218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19" xfId="0" applyFont="1" applyFill="1" applyBorder="1" applyAlignment="1">
      <alignment vertical="center" wrapText="1"/>
    </xf>
    <xf numFmtId="0" fontId="4" fillId="33" borderId="134" xfId="0" applyFont="1" applyFill="1" applyBorder="1" applyAlignment="1">
      <alignment horizontal="center" vertical="center" wrapText="1"/>
    </xf>
    <xf numFmtId="0" fontId="4" fillId="33" borderId="111" xfId="0" applyFont="1" applyFill="1" applyBorder="1" applyAlignment="1">
      <alignment horizontal="center" vertical="center" wrapText="1"/>
    </xf>
    <xf numFmtId="0" fontId="4" fillId="33" borderId="108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112" xfId="0" applyFont="1" applyFill="1" applyBorder="1" applyAlignment="1">
      <alignment horizontal="center" vertical="center" wrapText="1"/>
    </xf>
    <xf numFmtId="0" fontId="2" fillId="33" borderId="220" xfId="0" applyFont="1" applyFill="1" applyBorder="1" applyAlignment="1">
      <alignment horizontal="center" vertical="center" wrapText="1"/>
    </xf>
    <xf numFmtId="0" fontId="2" fillId="33" borderId="93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4" fillId="33" borderId="109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1" xfId="0" applyFont="1" applyFill="1" applyBorder="1" applyAlignment="1">
      <alignment horizontal="center" vertical="center" wrapText="1"/>
    </xf>
    <xf numFmtId="0" fontId="4" fillId="33" borderId="104" xfId="0" applyFont="1" applyFill="1" applyBorder="1" applyAlignment="1">
      <alignment horizontal="center" vertical="center" wrapText="1"/>
    </xf>
    <xf numFmtId="0" fontId="4" fillId="33" borderId="222" xfId="0" applyFont="1" applyFill="1" applyBorder="1" applyAlignment="1">
      <alignment horizontal="center" vertical="center" wrapText="1"/>
    </xf>
    <xf numFmtId="0" fontId="4" fillId="33" borderId="223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224" xfId="0" applyFont="1" applyFill="1" applyBorder="1" applyAlignment="1">
      <alignment horizontal="center" vertical="center" wrapText="1"/>
    </xf>
    <xf numFmtId="0" fontId="4" fillId="33" borderId="112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5" borderId="117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5" borderId="125" xfId="0" applyFont="1" applyFill="1" applyBorder="1" applyAlignment="1">
      <alignment horizontal="center" vertical="center"/>
    </xf>
    <xf numFmtId="0" fontId="52" fillId="35" borderId="9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 wrapText="1"/>
    </xf>
    <xf numFmtId="0" fontId="2" fillId="33" borderId="155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1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33" borderId="118" xfId="0" applyFont="1" applyFill="1" applyBorder="1" applyAlignment="1">
      <alignment vertical="center" wrapText="1"/>
    </xf>
    <xf numFmtId="0" fontId="2" fillId="33" borderId="61" xfId="0" applyFont="1" applyFill="1" applyBorder="1" applyAlignment="1">
      <alignment vertical="center" wrapText="1"/>
    </xf>
    <xf numFmtId="0" fontId="2" fillId="35" borderId="118" xfId="0" applyFont="1" applyFill="1" applyBorder="1" applyAlignment="1">
      <alignment horizontal="center" vertical="center" wrapText="1"/>
    </xf>
    <xf numFmtId="0" fontId="2" fillId="35" borderId="144" xfId="0" applyFont="1" applyFill="1" applyBorder="1" applyAlignment="1">
      <alignment horizontal="center" vertical="center" wrapText="1"/>
    </xf>
    <xf numFmtId="0" fontId="2" fillId="35" borderId="145" xfId="0" applyFont="1" applyFill="1" applyBorder="1" applyAlignment="1">
      <alignment horizontal="center" vertical="center" wrapText="1"/>
    </xf>
    <xf numFmtId="0" fontId="4" fillId="35" borderId="119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/>
    </xf>
    <xf numFmtId="169" fontId="6" fillId="0" borderId="128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48" xfId="0" applyFont="1" applyFill="1" applyBorder="1" applyAlignment="1">
      <alignment horizontal="center"/>
    </xf>
    <xf numFmtId="0" fontId="69" fillId="0" borderId="46" xfId="0" applyFont="1" applyFill="1" applyBorder="1" applyAlignment="1">
      <alignment horizontal="center"/>
    </xf>
    <xf numFmtId="0" fontId="69" fillId="0" borderId="56" xfId="0" applyFont="1" applyFill="1" applyBorder="1" applyAlignment="1">
      <alignment horizontal="center"/>
    </xf>
    <xf numFmtId="0" fontId="69" fillId="0" borderId="60" xfId="0" applyFont="1" applyFill="1" applyBorder="1" applyAlignment="1">
      <alignment horizontal="center"/>
    </xf>
    <xf numFmtId="0" fontId="69" fillId="0" borderId="86" xfId="0" applyFont="1" applyFill="1" applyBorder="1" applyAlignment="1">
      <alignment horizontal="center"/>
    </xf>
    <xf numFmtId="3" fontId="69" fillId="0" borderId="10" xfId="0" applyNumberFormat="1" applyFont="1" applyBorder="1" applyAlignment="1">
      <alignment horizontal="center"/>
    </xf>
    <xf numFmtId="169" fontId="69" fillId="0" borderId="10" xfId="0" applyNumberFormat="1" applyFont="1" applyBorder="1" applyAlignment="1">
      <alignment horizontal="center"/>
    </xf>
    <xf numFmtId="169" fontId="69" fillId="0" borderId="46" xfId="0" applyNumberFormat="1" applyFont="1" applyBorder="1" applyAlignment="1">
      <alignment horizontal="center"/>
    </xf>
    <xf numFmtId="169" fontId="6" fillId="0" borderId="90" xfId="0" applyNumberFormat="1" applyFont="1" applyFill="1" applyBorder="1" applyAlignment="1">
      <alignment horizontal="center"/>
    </xf>
    <xf numFmtId="4" fontId="6" fillId="0" borderId="64" xfId="0" applyNumberFormat="1" applyFont="1" applyFill="1" applyBorder="1" applyAlignment="1">
      <alignment horizontal="center"/>
    </xf>
    <xf numFmtId="4" fontId="6" fillId="0" borderId="74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9" fillId="35" borderId="23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69" fillId="35" borderId="24" xfId="0" applyFont="1" applyFill="1" applyBorder="1" applyAlignment="1">
      <alignment horizontal="center"/>
    </xf>
    <xf numFmtId="0" fontId="69" fillId="0" borderId="60" xfId="0" applyFont="1" applyBorder="1" applyAlignment="1">
      <alignment horizontal="center"/>
    </xf>
    <xf numFmtId="4" fontId="6" fillId="0" borderId="128" xfId="0" applyNumberFormat="1" applyFont="1" applyFill="1" applyBorder="1" applyAlignment="1">
      <alignment horizontal="right"/>
    </xf>
    <xf numFmtId="0" fontId="69" fillId="0" borderId="90" xfId="0" applyFont="1" applyFill="1" applyBorder="1" applyAlignment="1">
      <alignment horizontal="right"/>
    </xf>
    <xf numFmtId="0" fontId="6" fillId="35" borderId="136" xfId="0" applyFont="1" applyFill="1" applyBorder="1" applyAlignment="1">
      <alignment horizontal="center"/>
    </xf>
    <xf numFmtId="0" fontId="69" fillId="35" borderId="136" xfId="0" applyFont="1" applyFill="1" applyBorder="1" applyAlignment="1">
      <alignment/>
    </xf>
    <xf numFmtId="0" fontId="69" fillId="0" borderId="117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63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0" fontId="69" fillId="0" borderId="69" xfId="0" applyFont="1" applyBorder="1" applyAlignment="1">
      <alignment horizontal="center"/>
    </xf>
    <xf numFmtId="4" fontId="69" fillId="0" borderId="10" xfId="0" applyNumberFormat="1" applyFont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69" fillId="0" borderId="46" xfId="0" applyFont="1" applyBorder="1" applyAlignment="1">
      <alignment horizontal="right"/>
    </xf>
    <xf numFmtId="0" fontId="6" fillId="35" borderId="60" xfId="0" applyFont="1" applyFill="1" applyBorder="1" applyAlignment="1">
      <alignment horizontal="center"/>
    </xf>
    <xf numFmtId="0" fontId="70" fillId="35" borderId="60" xfId="0" applyFont="1" applyFill="1" applyBorder="1" applyAlignment="1">
      <alignment horizontal="center"/>
    </xf>
    <xf numFmtId="0" fontId="6" fillId="35" borderId="62" xfId="0" applyFont="1" applyFill="1" applyBorder="1" applyAlignment="1">
      <alignment/>
    </xf>
    <xf numFmtId="4" fontId="69" fillId="0" borderId="60" xfId="0" applyNumberFormat="1" applyFont="1" applyBorder="1" applyAlignment="1">
      <alignment horizontal="right"/>
    </xf>
    <xf numFmtId="0" fontId="69" fillId="0" borderId="60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117" xfId="0" applyFont="1" applyFill="1" applyBorder="1" applyAlignment="1">
      <alignment horizontal="center"/>
    </xf>
    <xf numFmtId="169" fontId="6" fillId="0" borderId="176" xfId="0" applyNumberFormat="1" applyFont="1" applyFill="1" applyBorder="1" applyAlignment="1">
      <alignment horizontal="center"/>
    </xf>
    <xf numFmtId="169" fontId="2" fillId="0" borderId="46" xfId="0" applyNumberFormat="1" applyFont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169" fontId="2" fillId="0" borderId="63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81" xfId="0" applyFont="1" applyBorder="1" applyAlignment="1">
      <alignment vertical="center" wrapText="1"/>
    </xf>
    <xf numFmtId="0" fontId="4" fillId="33" borderId="22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66" xfId="0" applyFont="1" applyBorder="1" applyAlignment="1">
      <alignment horizontal="right" vertical="center" wrapText="1"/>
    </xf>
    <xf numFmtId="0" fontId="2" fillId="0" borderId="174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33" borderId="60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 wrapText="1"/>
    </xf>
    <xf numFmtId="0" fontId="4" fillId="33" borderId="14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171" fontId="2" fillId="0" borderId="46" xfId="0" applyNumberFormat="1" applyFont="1" applyBorder="1" applyAlignment="1">
      <alignment horizontal="right"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171" fontId="2" fillId="0" borderId="46" xfId="0" applyNumberFormat="1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33" borderId="163" xfId="0" applyFont="1" applyFill="1" applyBorder="1" applyAlignment="1">
      <alignment vertical="center" wrapText="1"/>
    </xf>
    <xf numFmtId="0" fontId="4" fillId="33" borderId="164" xfId="0" applyFont="1" applyFill="1" applyBorder="1" applyAlignment="1">
      <alignment vertical="center" wrapText="1"/>
    </xf>
    <xf numFmtId="0" fontId="4" fillId="33" borderId="226" xfId="0" applyFont="1" applyFill="1" applyBorder="1" applyAlignment="1">
      <alignment vertical="center" wrapText="1"/>
    </xf>
    <xf numFmtId="171" fontId="2" fillId="0" borderId="10" xfId="0" applyNumberFormat="1" applyFont="1" applyBorder="1" applyAlignment="1">
      <alignment vertical="center" wrapText="1"/>
    </xf>
    <xf numFmtId="171" fontId="2" fillId="0" borderId="46" xfId="0" applyNumberFormat="1" applyFont="1" applyBorder="1" applyAlignment="1">
      <alignment vertical="center" wrapText="1"/>
    </xf>
    <xf numFmtId="0" fontId="70" fillId="35" borderId="86" xfId="0" applyFont="1" applyFill="1" applyBorder="1" applyAlignment="1">
      <alignment horizontal="center"/>
    </xf>
    <xf numFmtId="0" fontId="6" fillId="35" borderId="97" xfId="0" applyFont="1" applyFill="1" applyBorder="1" applyAlignment="1">
      <alignment/>
    </xf>
    <xf numFmtId="4" fontId="69" fillId="0" borderId="60" xfId="0" applyNumberFormat="1" applyFont="1" applyFill="1" applyBorder="1" applyAlignment="1">
      <alignment horizontal="right"/>
    </xf>
    <xf numFmtId="4" fontId="69" fillId="0" borderId="86" xfId="0" applyNumberFormat="1" applyFont="1" applyFill="1" applyBorder="1" applyAlignment="1">
      <alignment horizontal="right"/>
    </xf>
    <xf numFmtId="4" fontId="69" fillId="0" borderId="10" xfId="0" applyNumberFormat="1" applyFont="1" applyFill="1" applyBorder="1" applyAlignment="1">
      <alignment horizontal="right"/>
    </xf>
    <xf numFmtId="4" fontId="69" fillId="0" borderId="48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48" xfId="0" applyNumberFormat="1" applyFill="1" applyBorder="1" applyAlignment="1">
      <alignment horizontal="center"/>
    </xf>
    <xf numFmtId="4" fontId="6" fillId="0" borderId="176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0" fontId="69" fillId="35" borderId="125" xfId="0" applyFont="1" applyFill="1" applyBorder="1" applyAlignment="1">
      <alignment/>
    </xf>
    <xf numFmtId="3" fontId="69" fillId="0" borderId="10" xfId="0" applyNumberFormat="1" applyFont="1" applyFill="1" applyBorder="1" applyAlignment="1">
      <alignment horizontal="center"/>
    </xf>
    <xf numFmtId="3" fontId="69" fillId="0" borderId="48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169" fontId="69" fillId="0" borderId="10" xfId="0" applyNumberFormat="1" applyFont="1" applyFill="1" applyBorder="1" applyAlignment="1">
      <alignment horizontal="center"/>
    </xf>
    <xf numFmtId="169" fontId="69" fillId="0" borderId="48" xfId="0" applyNumberFormat="1" applyFont="1" applyFill="1" applyBorder="1" applyAlignment="1">
      <alignment horizontal="center"/>
    </xf>
    <xf numFmtId="169" fontId="69" fillId="0" borderId="46" xfId="0" applyNumberFormat="1" applyFont="1" applyFill="1" applyBorder="1" applyAlignment="1">
      <alignment horizontal="center"/>
    </xf>
    <xf numFmtId="169" fontId="69" fillId="0" borderId="56" xfId="0" applyNumberFormat="1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 vertical="center" wrapText="1"/>
    </xf>
    <xf numFmtId="0" fontId="4" fillId="33" borderId="215" xfId="0" applyFont="1" applyFill="1" applyBorder="1" applyAlignment="1">
      <alignment vertical="center" wrapText="1"/>
    </xf>
    <xf numFmtId="0" fontId="4" fillId="33" borderId="80" xfId="0" applyFont="1" applyFill="1" applyBorder="1" applyAlignment="1">
      <alignment vertical="center" wrapText="1"/>
    </xf>
    <xf numFmtId="0" fontId="4" fillId="33" borderId="227" xfId="0" applyFont="1" applyFill="1" applyBorder="1" applyAlignment="1">
      <alignment vertical="center" wrapText="1"/>
    </xf>
    <xf numFmtId="0" fontId="4" fillId="33" borderId="228" xfId="0" applyFont="1" applyFill="1" applyBorder="1" applyAlignment="1">
      <alignment vertical="center" wrapText="1"/>
    </xf>
    <xf numFmtId="0" fontId="4" fillId="33" borderId="229" xfId="0" applyFont="1" applyFill="1" applyBorder="1" applyAlignment="1">
      <alignment horizontal="center" vertical="center" wrapText="1"/>
    </xf>
    <xf numFmtId="0" fontId="4" fillId="33" borderId="166" xfId="0" applyFont="1" applyFill="1" applyBorder="1" applyAlignment="1">
      <alignment horizontal="center" vertical="center" wrapText="1"/>
    </xf>
    <xf numFmtId="0" fontId="4" fillId="33" borderId="160" xfId="0" applyFont="1" applyFill="1" applyBorder="1" applyAlignment="1">
      <alignment vertical="center" wrapText="1"/>
    </xf>
    <xf numFmtId="0" fontId="4" fillId="33" borderId="84" xfId="0" applyFont="1" applyFill="1" applyBorder="1" applyAlignment="1">
      <alignment vertical="center" wrapText="1"/>
    </xf>
    <xf numFmtId="0" fontId="4" fillId="35" borderId="88" xfId="0" applyFont="1" applyFill="1" applyBorder="1" applyAlignment="1">
      <alignment horizontal="center" vertical="center"/>
    </xf>
    <xf numFmtId="0" fontId="70" fillId="0" borderId="196" xfId="0" applyFont="1" applyBorder="1" applyAlignment="1">
      <alignment vertical="center" wrapText="1"/>
    </xf>
    <xf numFmtId="0" fontId="69" fillId="0" borderId="191" xfId="0" applyFont="1" applyBorder="1" applyAlignment="1">
      <alignment horizontal="right" vertical="center" wrapText="1"/>
    </xf>
    <xf numFmtId="0" fontId="69" fillId="0" borderId="196" xfId="0" applyFont="1" applyBorder="1" applyAlignment="1">
      <alignment horizontal="right" vertical="center" wrapText="1"/>
    </xf>
    <xf numFmtId="0" fontId="0" fillId="0" borderId="196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70" fillId="35" borderId="191" xfId="0" applyFont="1" applyFill="1" applyBorder="1" applyAlignment="1">
      <alignment vertical="center" wrapText="1"/>
    </xf>
    <xf numFmtId="0" fontId="70" fillId="35" borderId="196" xfId="0" applyFont="1" applyFill="1" applyBorder="1" applyAlignment="1">
      <alignment vertical="center" wrapText="1"/>
    </xf>
    <xf numFmtId="0" fontId="69" fillId="0" borderId="192" xfId="0" applyFont="1" applyBorder="1" applyAlignment="1">
      <alignment horizontal="right" vertical="center" wrapText="1"/>
    </xf>
    <xf numFmtId="0" fontId="0" fillId="0" borderId="192" xfId="0" applyBorder="1" applyAlignment="1">
      <alignment horizontal="right" vertical="center" wrapText="1"/>
    </xf>
    <xf numFmtId="0" fontId="4" fillId="33" borderId="17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3" xfId="0" applyFont="1" applyFill="1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0" fillId="0" borderId="23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3" borderId="100" xfId="0" applyFont="1" applyFill="1" applyBorder="1" applyAlignment="1">
      <alignment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2" fillId="36" borderId="54" xfId="0" applyFont="1" applyFill="1" applyBorder="1" applyAlignment="1">
      <alignment horizontal="left" vertical="center" wrapText="1"/>
    </xf>
    <xf numFmtId="0" fontId="2" fillId="36" borderId="61" xfId="0" applyFont="1" applyFill="1" applyBorder="1" applyAlignment="1">
      <alignment horizontal="left" vertical="center" wrapText="1"/>
    </xf>
    <xf numFmtId="0" fontId="2" fillId="36" borderId="137" xfId="0" applyFont="1" applyFill="1" applyBorder="1" applyAlignment="1">
      <alignment horizontal="left" vertical="center" wrapText="1"/>
    </xf>
    <xf numFmtId="0" fontId="2" fillId="36" borderId="67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62" xfId="0" applyFont="1" applyFill="1" applyBorder="1" applyAlignment="1">
      <alignment horizontal="right" vertical="center" wrapText="1"/>
    </xf>
    <xf numFmtId="0" fontId="2" fillId="36" borderId="54" xfId="0" applyFont="1" applyFill="1" applyBorder="1" applyAlignment="1">
      <alignment horizontal="right" vertical="center" wrapText="1"/>
    </xf>
    <xf numFmtId="0" fontId="4" fillId="35" borderId="118" xfId="0" applyFont="1" applyFill="1" applyBorder="1" applyAlignment="1">
      <alignment horizontal="center" vertical="center" wrapText="1"/>
    </xf>
    <xf numFmtId="0" fontId="4" fillId="35" borderId="144" xfId="0" applyFont="1" applyFill="1" applyBorder="1" applyAlignment="1">
      <alignment horizontal="center" vertical="center" wrapText="1"/>
    </xf>
    <xf numFmtId="0" fontId="4" fillId="35" borderId="145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0" borderId="118" xfId="0" applyFont="1" applyBorder="1" applyAlignment="1">
      <alignment horizontal="left" vertical="center" wrapText="1"/>
    </xf>
    <xf numFmtId="0" fontId="2" fillId="0" borderId="144" xfId="0" applyFont="1" applyBorder="1" applyAlignment="1">
      <alignment horizontal="left" vertical="center" wrapText="1"/>
    </xf>
    <xf numFmtId="0" fontId="2" fillId="0" borderId="15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3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16" xfId="0" applyFont="1" applyBorder="1" applyAlignment="1">
      <alignment horizontal="left" vertical="center" wrapText="1"/>
    </xf>
    <xf numFmtId="0" fontId="2" fillId="0" borderId="15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46" xfId="0" applyFont="1" applyFill="1" applyBorder="1" applyAlignment="1">
      <alignment horizontal="left" vertical="center" wrapText="1"/>
    </xf>
    <xf numFmtId="0" fontId="4" fillId="35" borderId="60" xfId="0" applyFont="1" applyFill="1" applyBorder="1" applyAlignment="1">
      <alignment horizontal="left" vertical="center" wrapText="1"/>
    </xf>
    <xf numFmtId="0" fontId="4" fillId="35" borderId="46" xfId="0" applyFont="1" applyFill="1" applyBorder="1" applyAlignment="1">
      <alignment horizontal="left" vertical="center" wrapText="1"/>
    </xf>
    <xf numFmtId="0" fontId="2" fillId="0" borderId="97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4" fillId="37" borderId="0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0" fillId="0" borderId="156" xfId="0" applyBorder="1" applyAlignment="1">
      <alignment/>
    </xf>
    <xf numFmtId="0" fontId="4" fillId="33" borderId="184" xfId="0" applyFont="1" applyFill="1" applyBorder="1" applyAlignment="1">
      <alignment horizontal="center" vertical="center" wrapText="1"/>
    </xf>
    <xf numFmtId="0" fontId="4" fillId="33" borderId="124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5" fillId="0" borderId="0" xfId="0" applyFont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OIK" xfId="48"/>
    <cellStyle name="normální_Pril2009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20" zoomScaleNormal="120" zoomScalePageLayoutView="0" workbookViewId="0" topLeftCell="A1">
      <selection activeCell="H7" sqref="H7"/>
    </sheetView>
  </sheetViews>
  <sheetFormatPr defaultColWidth="9.140625" defaultRowHeight="15"/>
  <cols>
    <col min="1" max="1" width="37.421875" style="1" customWidth="1"/>
    <col min="2" max="4" width="12.00390625" style="137" customWidth="1"/>
    <col min="5" max="5" width="12.00390625" style="1" customWidth="1"/>
    <col min="6" max="16384" width="9.140625" style="1" customWidth="1"/>
  </cols>
  <sheetData>
    <row r="1" spans="1:5" ht="15.75">
      <c r="A1" s="1197" t="s">
        <v>820</v>
      </c>
      <c r="B1" s="1197"/>
      <c r="C1" s="1197"/>
      <c r="D1" s="1197"/>
      <c r="E1" s="1197"/>
    </row>
    <row r="2" ht="16.5" thickBot="1">
      <c r="E2" s="228"/>
    </row>
    <row r="3" spans="1:5" ht="16.5" thickBot="1">
      <c r="A3" s="657"/>
      <c r="B3" s="658">
        <v>2012</v>
      </c>
      <c r="C3" s="659">
        <v>2013</v>
      </c>
      <c r="D3" s="658">
        <v>2014</v>
      </c>
      <c r="E3" s="429">
        <v>2015</v>
      </c>
    </row>
    <row r="4" spans="1:5" ht="27.75" customHeight="1">
      <c r="A4" s="16" t="s">
        <v>637</v>
      </c>
      <c r="B4" s="667">
        <v>18</v>
      </c>
      <c r="C4" s="432">
        <v>13</v>
      </c>
      <c r="D4" s="431">
        <v>14</v>
      </c>
      <c r="E4" s="1193">
        <v>15</v>
      </c>
    </row>
    <row r="5" spans="1:5" ht="31.5">
      <c r="A5" s="14" t="s">
        <v>638</v>
      </c>
      <c r="B5" s="1194">
        <v>4998</v>
      </c>
      <c r="C5" s="173">
        <v>7946</v>
      </c>
      <c r="D5" s="139">
        <v>6662</v>
      </c>
      <c r="E5" s="1195">
        <v>6356</v>
      </c>
    </row>
    <row r="6" spans="1:5" ht="31.5">
      <c r="A6" s="14" t="s">
        <v>639</v>
      </c>
      <c r="B6" s="1194">
        <v>9960</v>
      </c>
      <c r="C6" s="173">
        <v>8280</v>
      </c>
      <c r="D6" s="138">
        <v>7800</v>
      </c>
      <c r="E6" s="1195">
        <v>7800</v>
      </c>
    </row>
    <row r="7" spans="1:5" ht="32.25" thickBot="1">
      <c r="A7" s="15" t="s">
        <v>640</v>
      </c>
      <c r="B7" s="672">
        <v>2</v>
      </c>
      <c r="C7" s="175">
        <v>2</v>
      </c>
      <c r="D7" s="140">
        <v>130</v>
      </c>
      <c r="E7" s="1196">
        <v>2</v>
      </c>
    </row>
    <row r="9" ht="15.75">
      <c r="E9" s="228"/>
    </row>
    <row r="10" spans="1:7" ht="15.75">
      <c r="A10" s="2"/>
      <c r="E10" s="433"/>
      <c r="G10" s="228"/>
    </row>
    <row r="23" ht="15.75">
      <c r="A23" s="2"/>
    </row>
    <row r="24" ht="15.75">
      <c r="A24" s="2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5.00390625" style="1" customWidth="1"/>
    <col min="2" max="2" width="11.00390625" style="1" customWidth="1"/>
    <col min="3" max="3" width="12.140625" style="1" customWidth="1"/>
    <col min="4" max="4" width="11.8515625" style="1" customWidth="1"/>
    <col min="5" max="5" width="12.140625" style="1" customWidth="1"/>
    <col min="6" max="6" width="12.00390625" style="1" customWidth="1"/>
    <col min="7" max="7" width="11.00390625" style="1" customWidth="1"/>
    <col min="8" max="8" width="11.140625" style="1" customWidth="1"/>
    <col min="9" max="9" width="11.28125" style="1" bestFit="1" customWidth="1"/>
    <col min="10" max="10" width="11.140625" style="1" customWidth="1"/>
    <col min="11" max="11" width="12.28125" style="1" customWidth="1"/>
    <col min="12" max="12" width="12.140625" style="1" customWidth="1"/>
    <col min="13" max="13" width="9.28125" style="1" bestFit="1" customWidth="1"/>
    <col min="14" max="16384" width="9.140625" style="1" customWidth="1"/>
  </cols>
  <sheetData>
    <row r="1" spans="1:6" s="90" customFormat="1" ht="15.75">
      <c r="A1" s="1197" t="s">
        <v>852</v>
      </c>
      <c r="B1" s="1197"/>
      <c r="C1" s="1197"/>
      <c r="D1" s="1197"/>
      <c r="E1" s="1197"/>
      <c r="F1" s="1197"/>
    </row>
    <row r="2" spans="1:13" ht="15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6.5" thickBot="1">
      <c r="A3" s="13" t="s">
        <v>428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 customHeight="1" thickBot="1">
      <c r="A4" s="1343" t="s">
        <v>429</v>
      </c>
      <c r="B4" s="1345" t="s">
        <v>430</v>
      </c>
      <c r="C4" s="1346"/>
      <c r="D4" s="1341" t="s">
        <v>808</v>
      </c>
      <c r="E4" s="1342"/>
      <c r="F4" s="1341" t="s">
        <v>859</v>
      </c>
      <c r="G4" s="1342"/>
      <c r="H4" s="90"/>
      <c r="I4" s="90"/>
      <c r="J4" s="90"/>
      <c r="K4" s="90"/>
      <c r="L4" s="90"/>
      <c r="M4" s="90"/>
    </row>
    <row r="5" spans="1:13" ht="16.5" thickBot="1">
      <c r="A5" s="1344"/>
      <c r="B5" s="947" t="s">
        <v>431</v>
      </c>
      <c r="C5" s="464" t="s">
        <v>432</v>
      </c>
      <c r="D5" s="57" t="s">
        <v>431</v>
      </c>
      <c r="E5" s="948" t="s">
        <v>432</v>
      </c>
      <c r="F5" s="312" t="s">
        <v>431</v>
      </c>
      <c r="G5" s="313" t="s">
        <v>432</v>
      </c>
      <c r="H5" s="90"/>
      <c r="I5" s="90"/>
      <c r="J5" s="90"/>
      <c r="K5" s="90"/>
      <c r="L5" s="90"/>
      <c r="M5" s="90"/>
    </row>
    <row r="6" spans="1:13" ht="15.75">
      <c r="A6" s="285" t="s">
        <v>433</v>
      </c>
      <c r="B6" s="949">
        <v>84</v>
      </c>
      <c r="C6" s="950">
        <v>3</v>
      </c>
      <c r="D6" s="314">
        <v>84</v>
      </c>
      <c r="E6" s="315">
        <v>3</v>
      </c>
      <c r="F6" s="314">
        <v>84</v>
      </c>
      <c r="G6" s="315">
        <v>3</v>
      </c>
      <c r="H6" s="703"/>
      <c r="I6" s="90"/>
      <c r="J6" s="90"/>
      <c r="K6" s="90"/>
      <c r="L6" s="90"/>
      <c r="M6" s="90"/>
    </row>
    <row r="7" spans="1:13" ht="15.75">
      <c r="A7" s="283" t="s">
        <v>434</v>
      </c>
      <c r="B7" s="288">
        <v>95</v>
      </c>
      <c r="C7" s="316">
        <v>4</v>
      </c>
      <c r="D7" s="317">
        <v>93</v>
      </c>
      <c r="E7" s="318">
        <v>4</v>
      </c>
      <c r="F7" s="317">
        <v>89</v>
      </c>
      <c r="G7" s="318">
        <v>4</v>
      </c>
      <c r="H7" s="703"/>
      <c r="I7" s="90"/>
      <c r="J7" s="90"/>
      <c r="K7" s="90"/>
      <c r="L7" s="90"/>
      <c r="M7" s="90"/>
    </row>
    <row r="8" spans="1:13" ht="15.75">
      <c r="A8" s="283" t="s">
        <v>435</v>
      </c>
      <c r="B8" s="288">
        <v>112</v>
      </c>
      <c r="C8" s="316">
        <v>4</v>
      </c>
      <c r="D8" s="317">
        <v>111</v>
      </c>
      <c r="E8" s="318">
        <v>4</v>
      </c>
      <c r="F8" s="317">
        <v>111</v>
      </c>
      <c r="G8" s="318">
        <v>4</v>
      </c>
      <c r="H8" s="703"/>
      <c r="I8" s="90"/>
      <c r="J8" s="90"/>
      <c r="K8" s="90"/>
      <c r="L8" s="90"/>
      <c r="M8" s="90"/>
    </row>
    <row r="9" spans="1:13" ht="15.75">
      <c r="A9" s="283" t="s">
        <v>436</v>
      </c>
      <c r="B9" s="288">
        <v>56</v>
      </c>
      <c r="C9" s="316">
        <v>2</v>
      </c>
      <c r="D9" s="317">
        <v>56</v>
      </c>
      <c r="E9" s="318">
        <v>2</v>
      </c>
      <c r="F9" s="317">
        <v>56</v>
      </c>
      <c r="G9" s="318">
        <v>2</v>
      </c>
      <c r="H9" s="703"/>
      <c r="I9" s="90"/>
      <c r="J9" s="90"/>
      <c r="K9" s="90"/>
      <c r="L9" s="90"/>
      <c r="M9" s="90"/>
    </row>
    <row r="10" spans="1:13" ht="15.75">
      <c r="A10" s="283" t="s">
        <v>437</v>
      </c>
      <c r="B10" s="288">
        <v>84</v>
      </c>
      <c r="C10" s="316">
        <v>3</v>
      </c>
      <c r="D10" s="317">
        <v>84</v>
      </c>
      <c r="E10" s="318">
        <v>3</v>
      </c>
      <c r="F10" s="317">
        <v>84</v>
      </c>
      <c r="G10" s="318">
        <v>3</v>
      </c>
      <c r="H10" s="703"/>
      <c r="I10" s="90"/>
      <c r="J10" s="90"/>
      <c r="K10" s="90"/>
      <c r="L10" s="90"/>
      <c r="M10" s="90"/>
    </row>
    <row r="11" spans="1:13" ht="15.75">
      <c r="A11" s="283" t="s">
        <v>438</v>
      </c>
      <c r="B11" s="288">
        <v>84</v>
      </c>
      <c r="C11" s="316">
        <v>3</v>
      </c>
      <c r="D11" s="317">
        <v>83</v>
      </c>
      <c r="E11" s="318">
        <v>3</v>
      </c>
      <c r="F11" s="317">
        <v>84</v>
      </c>
      <c r="G11" s="318">
        <v>3</v>
      </c>
      <c r="H11" s="703"/>
      <c r="I11" s="90"/>
      <c r="J11" s="90"/>
      <c r="K11" s="90"/>
      <c r="L11" s="90"/>
      <c r="M11" s="90"/>
    </row>
    <row r="12" spans="1:13" ht="15.75">
      <c r="A12" s="283" t="s">
        <v>439</v>
      </c>
      <c r="B12" s="288">
        <v>111</v>
      </c>
      <c r="C12" s="316">
        <v>4</v>
      </c>
      <c r="D12" s="317">
        <v>112</v>
      </c>
      <c r="E12" s="318">
        <v>4</v>
      </c>
      <c r="F12" s="317">
        <v>135</v>
      </c>
      <c r="G12" s="318">
        <v>5</v>
      </c>
      <c r="H12" s="703"/>
      <c r="I12" s="90"/>
      <c r="J12" s="90"/>
      <c r="K12" s="90"/>
      <c r="L12" s="90"/>
      <c r="M12" s="90"/>
    </row>
    <row r="13" spans="1:13" ht="15.75">
      <c r="A13" s="283" t="s">
        <v>440</v>
      </c>
      <c r="B13" s="288">
        <v>48</v>
      </c>
      <c r="C13" s="316">
        <v>2</v>
      </c>
      <c r="D13" s="317">
        <v>51</v>
      </c>
      <c r="E13" s="318">
        <v>2</v>
      </c>
      <c r="F13" s="317">
        <v>46</v>
      </c>
      <c r="G13" s="318">
        <v>2</v>
      </c>
      <c r="H13" s="703"/>
      <c r="I13" s="90"/>
      <c r="J13" s="90"/>
      <c r="K13" s="90"/>
      <c r="L13" s="90"/>
      <c r="M13" s="90"/>
    </row>
    <row r="14" spans="1:13" ht="15.75">
      <c r="A14" s="283" t="s">
        <v>441</v>
      </c>
      <c r="B14" s="288">
        <v>51</v>
      </c>
      <c r="C14" s="316">
        <v>2</v>
      </c>
      <c r="D14" s="317">
        <v>49</v>
      </c>
      <c r="E14" s="318">
        <v>2</v>
      </c>
      <c r="F14" s="317">
        <v>37</v>
      </c>
      <c r="G14" s="318">
        <v>2</v>
      </c>
      <c r="H14" s="703"/>
      <c r="I14" s="90"/>
      <c r="J14" s="90"/>
      <c r="K14" s="90"/>
      <c r="L14" s="90"/>
      <c r="M14" s="90"/>
    </row>
    <row r="15" spans="1:13" ht="15.75">
      <c r="A15" s="283" t="s">
        <v>442</v>
      </c>
      <c r="B15" s="288">
        <v>20</v>
      </c>
      <c r="C15" s="316">
        <v>1</v>
      </c>
      <c r="D15" s="317">
        <v>23</v>
      </c>
      <c r="E15" s="318">
        <v>1</v>
      </c>
      <c r="F15" s="317">
        <v>22</v>
      </c>
      <c r="G15" s="318">
        <v>1</v>
      </c>
      <c r="H15" s="703"/>
      <c r="I15" s="90"/>
      <c r="J15" s="90"/>
      <c r="K15" s="90"/>
      <c r="L15" s="90"/>
      <c r="M15" s="90"/>
    </row>
    <row r="16" spans="1:13" ht="15.75">
      <c r="A16" s="283" t="s">
        <v>443</v>
      </c>
      <c r="B16" s="288">
        <v>187</v>
      </c>
      <c r="C16" s="316">
        <v>7</v>
      </c>
      <c r="D16" s="317">
        <v>182</v>
      </c>
      <c r="E16" s="318">
        <v>7</v>
      </c>
      <c r="F16" s="317">
        <v>171</v>
      </c>
      <c r="G16" s="318">
        <v>7</v>
      </c>
      <c r="H16" s="703"/>
      <c r="I16" s="90"/>
      <c r="J16" s="90"/>
      <c r="K16" s="90"/>
      <c r="L16" s="90"/>
      <c r="M16" s="90"/>
    </row>
    <row r="17" spans="1:13" ht="16.5" thickBot="1">
      <c r="A17" s="319" t="s">
        <v>444</v>
      </c>
      <c r="B17" s="289">
        <v>74</v>
      </c>
      <c r="C17" s="320">
        <v>3</v>
      </c>
      <c r="D17" s="322">
        <v>69</v>
      </c>
      <c r="E17" s="323">
        <v>3</v>
      </c>
      <c r="F17" s="322">
        <v>69</v>
      </c>
      <c r="G17" s="323">
        <v>3</v>
      </c>
      <c r="H17" s="703"/>
      <c r="I17" s="90"/>
      <c r="J17" s="90"/>
      <c r="K17" s="90"/>
      <c r="L17" s="90"/>
      <c r="M17" s="90"/>
    </row>
    <row r="18" spans="1:13" ht="16.5" thickBot="1">
      <c r="A18" s="324" t="s">
        <v>445</v>
      </c>
      <c r="B18" s="325">
        <f aca="true" t="shared" si="0" ref="B18:G18">SUM(B6:B17)</f>
        <v>1006</v>
      </c>
      <c r="C18" s="326">
        <f t="shared" si="0"/>
        <v>38</v>
      </c>
      <c r="D18" s="951">
        <f t="shared" si="0"/>
        <v>997</v>
      </c>
      <c r="E18" s="952">
        <f t="shared" si="0"/>
        <v>38</v>
      </c>
      <c r="F18" s="327">
        <f t="shared" si="0"/>
        <v>988</v>
      </c>
      <c r="G18" s="328">
        <f t="shared" si="0"/>
        <v>39</v>
      </c>
      <c r="H18" s="152"/>
      <c r="I18" s="90"/>
      <c r="J18" s="90"/>
      <c r="K18" s="90"/>
      <c r="L18" s="90"/>
      <c r="M18" s="90"/>
    </row>
    <row r="19" spans="1:13" ht="16.5" thickBo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15.75" customHeight="1">
      <c r="A20" s="1343" t="s">
        <v>446</v>
      </c>
      <c r="B20" s="1341" t="s">
        <v>430</v>
      </c>
      <c r="C20" s="1342"/>
      <c r="D20" s="1341" t="s">
        <v>808</v>
      </c>
      <c r="E20" s="1342"/>
      <c r="F20" s="1341" t="s">
        <v>859</v>
      </c>
      <c r="G20" s="1342"/>
      <c r="H20" s="90"/>
      <c r="I20" s="90"/>
      <c r="J20" s="90"/>
      <c r="K20" s="90"/>
      <c r="L20" s="90"/>
      <c r="M20" s="90"/>
    </row>
    <row r="21" spans="1:13" ht="16.5" thickBot="1">
      <c r="A21" s="1344"/>
      <c r="B21" s="329" t="s">
        <v>431</v>
      </c>
      <c r="C21" s="330" t="s">
        <v>432</v>
      </c>
      <c r="D21" s="329" t="s">
        <v>431</v>
      </c>
      <c r="E21" s="330" t="s">
        <v>432</v>
      </c>
      <c r="F21" s="329" t="s">
        <v>431</v>
      </c>
      <c r="G21" s="330" t="s">
        <v>432</v>
      </c>
      <c r="H21" s="90"/>
      <c r="I21" s="90"/>
      <c r="J21" s="90"/>
      <c r="K21" s="90"/>
      <c r="L21" s="90"/>
      <c r="M21" s="90"/>
    </row>
    <row r="22" spans="1:13" ht="15.75">
      <c r="A22" s="285" t="s">
        <v>447</v>
      </c>
      <c r="B22" s="287">
        <v>528</v>
      </c>
      <c r="C22" s="331">
        <v>23</v>
      </c>
      <c r="D22" s="287">
        <v>533</v>
      </c>
      <c r="E22" s="331">
        <v>23</v>
      </c>
      <c r="F22" s="287">
        <v>553</v>
      </c>
      <c r="G22" s="331">
        <v>23</v>
      </c>
      <c r="H22" s="425"/>
      <c r="I22" s="90"/>
      <c r="J22" s="90"/>
      <c r="K22" s="90"/>
      <c r="L22" s="90"/>
      <c r="M22" s="90"/>
    </row>
    <row r="23" spans="1:13" ht="15.75">
      <c r="A23" s="283" t="s">
        <v>448</v>
      </c>
      <c r="B23" s="288">
        <v>416</v>
      </c>
      <c r="C23" s="316">
        <v>19</v>
      </c>
      <c r="D23" s="288">
        <v>463</v>
      </c>
      <c r="E23" s="316">
        <v>20</v>
      </c>
      <c r="F23" s="288">
        <v>481</v>
      </c>
      <c r="G23" s="316">
        <v>20</v>
      </c>
      <c r="H23" s="425"/>
      <c r="I23" s="90"/>
      <c r="J23" s="90"/>
      <c r="K23" s="90"/>
      <c r="L23" s="90"/>
      <c r="M23" s="90"/>
    </row>
    <row r="24" spans="1:13" ht="15.75">
      <c r="A24" s="283" t="s">
        <v>449</v>
      </c>
      <c r="B24" s="288">
        <v>562</v>
      </c>
      <c r="C24" s="316">
        <v>24</v>
      </c>
      <c r="D24" s="288">
        <v>587</v>
      </c>
      <c r="E24" s="316">
        <v>25</v>
      </c>
      <c r="F24" s="288">
        <v>617</v>
      </c>
      <c r="G24" s="316">
        <v>26</v>
      </c>
      <c r="H24" s="425"/>
      <c r="I24" s="90"/>
      <c r="J24" s="90"/>
      <c r="K24" s="90"/>
      <c r="L24" s="90"/>
      <c r="M24" s="90"/>
    </row>
    <row r="25" spans="1:13" ht="15.75">
      <c r="A25" s="283" t="s">
        <v>450</v>
      </c>
      <c r="B25" s="288">
        <v>356</v>
      </c>
      <c r="C25" s="316">
        <v>18</v>
      </c>
      <c r="D25" s="288">
        <v>362</v>
      </c>
      <c r="E25" s="316">
        <v>18</v>
      </c>
      <c r="F25" s="288">
        <v>378</v>
      </c>
      <c r="G25" s="316">
        <v>18</v>
      </c>
      <c r="H25" s="425"/>
      <c r="I25" s="90"/>
      <c r="J25" s="90"/>
      <c r="K25" s="90"/>
      <c r="L25" s="90"/>
      <c r="M25" s="90"/>
    </row>
    <row r="26" spans="1:13" ht="20.25" customHeight="1">
      <c r="A26" s="283" t="s">
        <v>451</v>
      </c>
      <c r="B26" s="288">
        <v>165</v>
      </c>
      <c r="C26" s="316">
        <v>9</v>
      </c>
      <c r="D26" s="288">
        <v>172</v>
      </c>
      <c r="E26" s="316">
        <v>9</v>
      </c>
      <c r="F26" s="288">
        <v>173</v>
      </c>
      <c r="G26" s="316">
        <v>9</v>
      </c>
      <c r="H26" s="425"/>
      <c r="I26" s="90"/>
      <c r="J26" s="90"/>
      <c r="K26" s="90"/>
      <c r="L26" s="90"/>
      <c r="M26" s="90"/>
    </row>
    <row r="27" spans="1:13" ht="16.5" thickBot="1">
      <c r="A27" s="319" t="s">
        <v>452</v>
      </c>
      <c r="B27" s="332">
        <v>85</v>
      </c>
      <c r="C27" s="333">
        <v>5</v>
      </c>
      <c r="D27" s="289">
        <v>85</v>
      </c>
      <c r="E27" s="320">
        <v>5</v>
      </c>
      <c r="F27" s="289">
        <v>92</v>
      </c>
      <c r="G27" s="320">
        <v>5</v>
      </c>
      <c r="H27" s="425"/>
      <c r="I27" s="90"/>
      <c r="J27" s="90"/>
      <c r="K27" s="90"/>
      <c r="L27" s="90"/>
      <c r="M27" s="90"/>
    </row>
    <row r="28" spans="1:13" ht="16.5" thickBot="1">
      <c r="A28" s="324" t="s">
        <v>445</v>
      </c>
      <c r="B28" s="951">
        <f aca="true" t="shared" si="1" ref="B28:G28">SUM(B22:B27)</f>
        <v>2112</v>
      </c>
      <c r="C28" s="952">
        <f t="shared" si="1"/>
        <v>98</v>
      </c>
      <c r="D28" s="327">
        <f t="shared" si="1"/>
        <v>2202</v>
      </c>
      <c r="E28" s="334">
        <f t="shared" si="1"/>
        <v>100</v>
      </c>
      <c r="F28" s="335">
        <f t="shared" si="1"/>
        <v>2294</v>
      </c>
      <c r="G28" s="326">
        <f t="shared" si="1"/>
        <v>101</v>
      </c>
      <c r="H28" s="425"/>
      <c r="I28" s="90"/>
      <c r="J28" s="90"/>
      <c r="K28" s="90"/>
      <c r="L28" s="90"/>
      <c r="M28" s="90"/>
    </row>
    <row r="29" spans="1:13" s="1028" customFormat="1" ht="15.75">
      <c r="A29" s="940"/>
      <c r="B29" s="1026"/>
      <c r="C29" s="975"/>
      <c r="D29" s="1026"/>
      <c r="E29" s="1026"/>
      <c r="F29" s="1026"/>
      <c r="G29" s="975"/>
      <c r="H29" s="1027"/>
      <c r="I29" s="551"/>
      <c r="J29" s="551"/>
      <c r="K29" s="551"/>
      <c r="L29" s="551"/>
      <c r="M29" s="551"/>
    </row>
    <row r="30" spans="1:13" ht="15.75" customHeight="1" thickBo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5.75">
      <c r="A31" s="1343" t="s">
        <v>453</v>
      </c>
      <c r="B31" s="1341" t="s">
        <v>454</v>
      </c>
      <c r="C31" s="1365"/>
      <c r="D31" s="1342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6.5" thickBot="1">
      <c r="A32" s="1344"/>
      <c r="B32" s="953" t="s">
        <v>430</v>
      </c>
      <c r="C32" s="294" t="s">
        <v>808</v>
      </c>
      <c r="D32" s="294" t="s">
        <v>859</v>
      </c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5.75">
      <c r="A33" s="285" t="s">
        <v>455</v>
      </c>
      <c r="B33" s="336">
        <v>1272</v>
      </c>
      <c r="C33" s="337">
        <v>1272</v>
      </c>
      <c r="D33" s="337">
        <v>1334</v>
      </c>
      <c r="E33" s="425"/>
      <c r="F33" s="90"/>
      <c r="G33" s="90"/>
      <c r="H33" s="90"/>
      <c r="I33" s="90"/>
      <c r="J33" s="90"/>
      <c r="K33" s="90"/>
      <c r="L33" s="90"/>
      <c r="M33" s="90"/>
    </row>
    <row r="34" spans="1:13" ht="15.75">
      <c r="A34" s="283" t="s">
        <v>456</v>
      </c>
      <c r="B34" s="98">
        <v>132</v>
      </c>
      <c r="C34" s="316">
        <v>132</v>
      </c>
      <c r="D34" s="316">
        <v>144</v>
      </c>
      <c r="E34" s="425"/>
      <c r="F34" s="90"/>
      <c r="G34" s="90"/>
      <c r="H34" s="90"/>
      <c r="I34" s="90"/>
      <c r="J34" s="90"/>
      <c r="K34" s="90"/>
      <c r="L34" s="90"/>
      <c r="M34" s="90"/>
    </row>
    <row r="35" spans="1:13" ht="16.5" thickBot="1">
      <c r="A35" s="284" t="s">
        <v>457</v>
      </c>
      <c r="B35" s="338">
        <v>24780</v>
      </c>
      <c r="C35" s="339">
        <v>21993</v>
      </c>
      <c r="D35" s="339">
        <v>20478</v>
      </c>
      <c r="E35" s="425"/>
      <c r="F35" s="90"/>
      <c r="G35" s="90"/>
      <c r="H35" s="90"/>
      <c r="I35" s="90"/>
      <c r="J35" s="90"/>
      <c r="K35" s="90"/>
      <c r="L35" s="90"/>
      <c r="M35" s="90"/>
    </row>
    <row r="36" spans="1:13" ht="15.75">
      <c r="A36" s="150"/>
      <c r="B36" s="954"/>
      <c r="C36" s="954"/>
      <c r="D36" s="954"/>
      <c r="E36" s="425"/>
      <c r="F36" s="90"/>
      <c r="G36" s="90"/>
      <c r="H36" s="90"/>
      <c r="I36" s="90"/>
      <c r="J36" s="90"/>
      <c r="K36" s="90"/>
      <c r="L36" s="90"/>
      <c r="M36" s="90"/>
    </row>
    <row r="37" spans="1:13" ht="31.5" customHeight="1" thickBot="1">
      <c r="A37" s="1211" t="s">
        <v>458</v>
      </c>
      <c r="B37" s="1211"/>
      <c r="C37" s="1211"/>
      <c r="D37" s="1211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5.75">
      <c r="A38" s="1366" t="s">
        <v>446</v>
      </c>
      <c r="B38" s="1341">
        <v>2013</v>
      </c>
      <c r="C38" s="1365"/>
      <c r="D38" s="1342"/>
      <c r="E38" s="1341">
        <v>2014</v>
      </c>
      <c r="F38" s="1365"/>
      <c r="G38" s="1342"/>
      <c r="H38" s="1341">
        <v>2015</v>
      </c>
      <c r="I38" s="1365"/>
      <c r="J38" s="1342"/>
      <c r="K38" s="90"/>
      <c r="L38" s="90"/>
      <c r="M38" s="90"/>
    </row>
    <row r="39" spans="1:13" ht="15.75">
      <c r="A39" s="1367"/>
      <c r="B39" s="1368" t="s">
        <v>809</v>
      </c>
      <c r="C39" s="1370" t="s">
        <v>810</v>
      </c>
      <c r="D39" s="1372" t="s">
        <v>459</v>
      </c>
      <c r="E39" s="1368" t="s">
        <v>811</v>
      </c>
      <c r="F39" s="1374" t="s">
        <v>812</v>
      </c>
      <c r="G39" s="1372" t="s">
        <v>459</v>
      </c>
      <c r="H39" s="1368" t="s">
        <v>860</v>
      </c>
      <c r="I39" s="1374" t="s">
        <v>861</v>
      </c>
      <c r="J39" s="1372" t="s">
        <v>459</v>
      </c>
      <c r="K39" s="90"/>
      <c r="L39" s="90"/>
      <c r="M39" s="90"/>
    </row>
    <row r="40" spans="1:13" ht="16.5" thickBot="1">
      <c r="A40" s="1367"/>
      <c r="B40" s="1369"/>
      <c r="C40" s="1371"/>
      <c r="D40" s="1373"/>
      <c r="E40" s="1369"/>
      <c r="F40" s="1375"/>
      <c r="G40" s="1373"/>
      <c r="H40" s="1369"/>
      <c r="I40" s="1375"/>
      <c r="J40" s="1373"/>
      <c r="K40" s="90"/>
      <c r="L40" s="90"/>
      <c r="M40" s="90"/>
    </row>
    <row r="41" spans="1:13" ht="15.75">
      <c r="A41" s="340" t="s">
        <v>447</v>
      </c>
      <c r="B41" s="287">
        <v>65</v>
      </c>
      <c r="C41" s="93">
        <v>55</v>
      </c>
      <c r="D41" s="331">
        <v>3</v>
      </c>
      <c r="E41" s="287">
        <v>72</v>
      </c>
      <c r="F41" s="93">
        <v>57</v>
      </c>
      <c r="G41" s="331">
        <v>3</v>
      </c>
      <c r="H41" s="287">
        <v>73</v>
      </c>
      <c r="I41" s="93">
        <v>59</v>
      </c>
      <c r="J41" s="331">
        <v>3</v>
      </c>
      <c r="K41" s="425"/>
      <c r="L41" s="90"/>
      <c r="M41" s="90"/>
    </row>
    <row r="42" spans="1:13" ht="15.75">
      <c r="A42" s="341" t="s">
        <v>448</v>
      </c>
      <c r="B42" s="288">
        <v>80</v>
      </c>
      <c r="C42" s="97">
        <v>62</v>
      </c>
      <c r="D42" s="316">
        <v>3</v>
      </c>
      <c r="E42" s="288">
        <v>105</v>
      </c>
      <c r="F42" s="97">
        <v>75</v>
      </c>
      <c r="G42" s="316">
        <v>3</v>
      </c>
      <c r="H42" s="288">
        <v>88</v>
      </c>
      <c r="I42" s="97">
        <v>58</v>
      </c>
      <c r="J42" s="316">
        <v>2</v>
      </c>
      <c r="K42" s="425"/>
      <c r="L42" s="90"/>
      <c r="M42" s="90"/>
    </row>
    <row r="43" spans="1:13" ht="20.25" customHeight="1">
      <c r="A43" s="341" t="s">
        <v>449</v>
      </c>
      <c r="B43" s="288">
        <v>82</v>
      </c>
      <c r="C43" s="97">
        <v>63</v>
      </c>
      <c r="D43" s="316">
        <v>3</v>
      </c>
      <c r="E43" s="288">
        <v>68</v>
      </c>
      <c r="F43" s="97">
        <v>56</v>
      </c>
      <c r="G43" s="316">
        <v>3</v>
      </c>
      <c r="H43" s="288">
        <v>87</v>
      </c>
      <c r="I43" s="97">
        <v>66</v>
      </c>
      <c r="J43" s="316">
        <v>3</v>
      </c>
      <c r="K43" s="425"/>
      <c r="L43" s="90"/>
      <c r="M43" s="90"/>
    </row>
    <row r="44" spans="1:13" ht="15.75">
      <c r="A44" s="341" t="s">
        <v>450</v>
      </c>
      <c r="B44" s="288">
        <v>40</v>
      </c>
      <c r="C44" s="97">
        <v>32</v>
      </c>
      <c r="D44" s="316">
        <v>2</v>
      </c>
      <c r="E44" s="288">
        <v>62</v>
      </c>
      <c r="F44" s="97">
        <v>44</v>
      </c>
      <c r="G44" s="316">
        <v>2</v>
      </c>
      <c r="H44" s="288">
        <v>63</v>
      </c>
      <c r="I44" s="97">
        <v>48</v>
      </c>
      <c r="J44" s="316">
        <v>2</v>
      </c>
      <c r="K44" s="425"/>
      <c r="L44" s="90"/>
      <c r="M44" s="90"/>
    </row>
    <row r="45" spans="1:13" ht="23.25" customHeight="1">
      <c r="A45" s="341" t="s">
        <v>451</v>
      </c>
      <c r="B45" s="288">
        <v>43</v>
      </c>
      <c r="C45" s="97">
        <v>34</v>
      </c>
      <c r="D45" s="316">
        <v>2</v>
      </c>
      <c r="E45" s="288">
        <v>52</v>
      </c>
      <c r="F45" s="97">
        <v>46</v>
      </c>
      <c r="G45" s="316">
        <v>3</v>
      </c>
      <c r="H45" s="288">
        <v>38</v>
      </c>
      <c r="I45" s="97">
        <v>33</v>
      </c>
      <c r="J45" s="316">
        <v>2</v>
      </c>
      <c r="K45" s="425"/>
      <c r="L45" s="90"/>
      <c r="M45" s="90"/>
    </row>
    <row r="46" spans="1:13" ht="16.5" thickBot="1">
      <c r="A46" s="342" t="s">
        <v>452</v>
      </c>
      <c r="B46" s="289">
        <v>30</v>
      </c>
      <c r="C46" s="290">
        <v>20</v>
      </c>
      <c r="D46" s="320">
        <v>1</v>
      </c>
      <c r="E46" s="289">
        <v>28</v>
      </c>
      <c r="F46" s="290">
        <v>22</v>
      </c>
      <c r="G46" s="320">
        <v>1</v>
      </c>
      <c r="H46" s="289">
        <v>23</v>
      </c>
      <c r="I46" s="290">
        <v>18</v>
      </c>
      <c r="J46" s="320">
        <v>1</v>
      </c>
      <c r="K46" s="425"/>
      <c r="L46" s="90"/>
      <c r="M46" s="90"/>
    </row>
    <row r="47" spans="1:13" ht="15.75" customHeight="1" thickBot="1">
      <c r="A47" s="324" t="s">
        <v>445</v>
      </c>
      <c r="B47" s="325">
        <f aca="true" t="shared" si="2" ref="B47:J47">SUM(B41:B46)</f>
        <v>340</v>
      </c>
      <c r="C47" s="343">
        <f t="shared" si="2"/>
        <v>266</v>
      </c>
      <c r="D47" s="326">
        <f t="shared" si="2"/>
        <v>14</v>
      </c>
      <c r="E47" s="325">
        <f t="shared" si="2"/>
        <v>387</v>
      </c>
      <c r="F47" s="343">
        <f t="shared" si="2"/>
        <v>300</v>
      </c>
      <c r="G47" s="326">
        <f t="shared" si="2"/>
        <v>15</v>
      </c>
      <c r="H47" s="325">
        <f t="shared" si="2"/>
        <v>372</v>
      </c>
      <c r="I47" s="343">
        <f t="shared" si="2"/>
        <v>282</v>
      </c>
      <c r="J47" s="326">
        <f t="shared" si="2"/>
        <v>13</v>
      </c>
      <c r="K47" s="425"/>
      <c r="L47" s="90"/>
      <c r="M47" s="90"/>
    </row>
    <row r="48" spans="1:13" ht="15.75" customHeight="1" thickBo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ht="15.75" customHeight="1">
      <c r="A49" s="1366" t="s">
        <v>238</v>
      </c>
      <c r="B49" s="1341">
        <v>2013</v>
      </c>
      <c r="C49" s="1365"/>
      <c r="D49" s="1365"/>
      <c r="E49" s="1342"/>
      <c r="F49" s="1341">
        <v>2014</v>
      </c>
      <c r="G49" s="1365"/>
      <c r="H49" s="1365"/>
      <c r="I49" s="1342"/>
      <c r="J49" s="1341">
        <v>2015</v>
      </c>
      <c r="K49" s="1365"/>
      <c r="L49" s="1365"/>
      <c r="M49" s="1342"/>
    </row>
    <row r="50" spans="1:13" ht="24.75" customHeight="1">
      <c r="A50" s="1367"/>
      <c r="B50" s="1377" t="s">
        <v>460</v>
      </c>
      <c r="C50" s="1352"/>
      <c r="D50" s="1352"/>
      <c r="E50" s="1354"/>
      <c r="F50" s="1377" t="s">
        <v>460</v>
      </c>
      <c r="G50" s="1352"/>
      <c r="H50" s="1352"/>
      <c r="I50" s="1354"/>
      <c r="J50" s="1377" t="s">
        <v>460</v>
      </c>
      <c r="K50" s="1352"/>
      <c r="L50" s="1352"/>
      <c r="M50" s="1354"/>
    </row>
    <row r="51" spans="1:13" ht="63.75" thickBot="1">
      <c r="A51" s="1376"/>
      <c r="B51" s="292" t="s">
        <v>461</v>
      </c>
      <c r="C51" s="293" t="s">
        <v>462</v>
      </c>
      <c r="D51" s="293" t="s">
        <v>463</v>
      </c>
      <c r="E51" s="294" t="s">
        <v>464</v>
      </c>
      <c r="F51" s="292" t="s">
        <v>461</v>
      </c>
      <c r="G51" s="293" t="s">
        <v>462</v>
      </c>
      <c r="H51" s="293" t="s">
        <v>463</v>
      </c>
      <c r="I51" s="294" t="s">
        <v>464</v>
      </c>
      <c r="J51" s="312" t="s">
        <v>461</v>
      </c>
      <c r="K51" s="939" t="s">
        <v>462</v>
      </c>
      <c r="L51" s="939" t="s">
        <v>463</v>
      </c>
      <c r="M51" s="313" t="s">
        <v>464</v>
      </c>
    </row>
    <row r="52" spans="1:13" ht="20.25" customHeight="1">
      <c r="A52" s="352" t="s">
        <v>465</v>
      </c>
      <c r="B52" s="344">
        <v>3330</v>
      </c>
      <c r="C52" s="345">
        <v>9965.7</v>
      </c>
      <c r="D52" s="345">
        <v>6635.7</v>
      </c>
      <c r="E52" s="346">
        <v>21635</v>
      </c>
      <c r="F52" s="344">
        <v>3236</v>
      </c>
      <c r="G52" s="345">
        <v>8146.6</v>
      </c>
      <c r="H52" s="345">
        <v>4910.6</v>
      </c>
      <c r="I52" s="955">
        <v>21943</v>
      </c>
      <c r="J52" s="956">
        <v>2914</v>
      </c>
      <c r="K52" s="957">
        <v>8503.3</v>
      </c>
      <c r="L52" s="957">
        <v>5589.3</v>
      </c>
      <c r="M52" s="958">
        <v>22765</v>
      </c>
    </row>
    <row r="53" spans="1:13" ht="15.75">
      <c r="A53" s="341" t="s">
        <v>466</v>
      </c>
      <c r="B53" s="348">
        <v>2453</v>
      </c>
      <c r="C53" s="347">
        <v>7579.5</v>
      </c>
      <c r="D53" s="347">
        <v>5126.5</v>
      </c>
      <c r="E53" s="282">
        <v>15566</v>
      </c>
      <c r="F53" s="348">
        <v>2560</v>
      </c>
      <c r="G53" s="347">
        <v>6489.5</v>
      </c>
      <c r="H53" s="347">
        <v>3929.5</v>
      </c>
      <c r="I53" s="959">
        <v>16801</v>
      </c>
      <c r="J53" s="960">
        <v>2657.4</v>
      </c>
      <c r="K53" s="961">
        <v>8126.1</v>
      </c>
      <c r="L53" s="961">
        <v>3921.7</v>
      </c>
      <c r="M53" s="962">
        <v>18923</v>
      </c>
    </row>
    <row r="54" spans="1:13" ht="15.75">
      <c r="A54" s="341" t="s">
        <v>467</v>
      </c>
      <c r="B54" s="348">
        <v>2105</v>
      </c>
      <c r="C54" s="347">
        <v>5675.7</v>
      </c>
      <c r="D54" s="347">
        <v>3570.7</v>
      </c>
      <c r="E54" s="282">
        <v>20590</v>
      </c>
      <c r="F54" s="348">
        <v>2440</v>
      </c>
      <c r="G54" s="347">
        <v>5820.1</v>
      </c>
      <c r="H54" s="347">
        <v>3380.1</v>
      </c>
      <c r="I54" s="959">
        <v>21411</v>
      </c>
      <c r="J54" s="960">
        <v>2440</v>
      </c>
      <c r="K54" s="961">
        <v>6419.9</v>
      </c>
      <c r="L54" s="961">
        <v>3564.6</v>
      </c>
      <c r="M54" s="962">
        <v>22964</v>
      </c>
    </row>
    <row r="55" spans="1:13" ht="15.75">
      <c r="A55" s="341" t="s">
        <v>468</v>
      </c>
      <c r="B55" s="348">
        <v>3054.6</v>
      </c>
      <c r="C55" s="347">
        <v>7704.1</v>
      </c>
      <c r="D55" s="347">
        <v>4649.5</v>
      </c>
      <c r="E55" s="282">
        <v>21500</v>
      </c>
      <c r="F55" s="348">
        <v>3239</v>
      </c>
      <c r="G55" s="347">
        <v>7271.5</v>
      </c>
      <c r="H55" s="347">
        <v>4032.5</v>
      </c>
      <c r="I55" s="959">
        <v>21737</v>
      </c>
      <c r="J55" s="960">
        <v>3241</v>
      </c>
      <c r="K55" s="961">
        <v>8303.2</v>
      </c>
      <c r="L55" s="961">
        <v>4295.5</v>
      </c>
      <c r="M55" s="962">
        <v>22418</v>
      </c>
    </row>
    <row r="56" spans="1:13" ht="31.5">
      <c r="A56" s="341" t="s">
        <v>469</v>
      </c>
      <c r="B56" s="348">
        <v>1206.5</v>
      </c>
      <c r="C56" s="347">
        <v>2532.8</v>
      </c>
      <c r="D56" s="347">
        <v>1326.3</v>
      </c>
      <c r="E56" s="282">
        <v>7860</v>
      </c>
      <c r="F56" s="348">
        <v>1207</v>
      </c>
      <c r="G56" s="347">
        <v>2481.9</v>
      </c>
      <c r="H56" s="347">
        <v>1274.9</v>
      </c>
      <c r="I56" s="959">
        <v>7887</v>
      </c>
      <c r="J56" s="960">
        <v>1263</v>
      </c>
      <c r="K56" s="961">
        <v>3010.5</v>
      </c>
      <c r="L56" s="961">
        <v>1422.6</v>
      </c>
      <c r="M56" s="962">
        <v>8371</v>
      </c>
    </row>
    <row r="57" spans="1:13" ht="15.75">
      <c r="A57" s="341" t="s">
        <v>470</v>
      </c>
      <c r="B57" s="348">
        <v>659.4</v>
      </c>
      <c r="C57" s="347">
        <v>2552.1</v>
      </c>
      <c r="D57" s="347">
        <v>1892.7</v>
      </c>
      <c r="E57" s="282">
        <v>7795</v>
      </c>
      <c r="F57" s="348">
        <v>640.5</v>
      </c>
      <c r="G57" s="347">
        <v>2411</v>
      </c>
      <c r="H57" s="347">
        <v>1770.5</v>
      </c>
      <c r="I57" s="959">
        <v>8241</v>
      </c>
      <c r="J57" s="960">
        <v>680</v>
      </c>
      <c r="K57" s="961">
        <v>2634.8</v>
      </c>
      <c r="L57" s="961">
        <v>1954.8</v>
      </c>
      <c r="M57" s="962">
        <v>8392</v>
      </c>
    </row>
    <row r="58" spans="1:13" ht="15.75" customHeight="1">
      <c r="A58" s="341" t="s">
        <v>471</v>
      </c>
      <c r="B58" s="348">
        <v>5841</v>
      </c>
      <c r="C58" s="347">
        <v>10983.4</v>
      </c>
      <c r="D58" s="347">
        <v>5142.4</v>
      </c>
      <c r="E58" s="282">
        <v>28372</v>
      </c>
      <c r="F58" s="348">
        <v>6322</v>
      </c>
      <c r="G58" s="347">
        <v>10107.1</v>
      </c>
      <c r="H58" s="347">
        <v>3785.1</v>
      </c>
      <c r="I58" s="959">
        <v>29525</v>
      </c>
      <c r="J58" s="963">
        <v>6371</v>
      </c>
      <c r="K58" s="493">
        <v>10425.4</v>
      </c>
      <c r="L58" s="493">
        <v>4054.4</v>
      </c>
      <c r="M58" s="962">
        <v>30365</v>
      </c>
    </row>
    <row r="59" spans="1:13" ht="20.25" customHeight="1" thickBot="1">
      <c r="A59" s="342" t="s">
        <v>472</v>
      </c>
      <c r="B59" s="349">
        <v>1590</v>
      </c>
      <c r="C59" s="350">
        <v>3349</v>
      </c>
      <c r="D59" s="350">
        <v>1759</v>
      </c>
      <c r="E59" s="351">
        <v>2927</v>
      </c>
      <c r="F59" s="349">
        <v>1630</v>
      </c>
      <c r="G59" s="350">
        <v>2738.9</v>
      </c>
      <c r="H59" s="350">
        <v>1108.9</v>
      </c>
      <c r="I59" s="964">
        <v>3199</v>
      </c>
      <c r="J59" s="965">
        <v>1900</v>
      </c>
      <c r="K59" s="966">
        <v>3006.4</v>
      </c>
      <c r="L59" s="966">
        <v>1106.4</v>
      </c>
      <c r="M59" s="967">
        <v>3244</v>
      </c>
    </row>
    <row r="60" spans="1:13" ht="15.75" customHeight="1">
      <c r="A60" s="1212" t="s">
        <v>813</v>
      </c>
      <c r="B60" s="1212"/>
      <c r="C60" s="1212"/>
      <c r="D60" s="1212"/>
      <c r="E60" s="1212"/>
      <c r="F60" s="1212"/>
      <c r="G60" s="1212"/>
      <c r="H60" s="1212"/>
      <c r="I60" s="1212"/>
      <c r="J60" s="1212"/>
      <c r="K60" s="1212"/>
      <c r="L60" s="1212"/>
      <c r="M60" s="1212"/>
    </row>
    <row r="61" spans="1:13" ht="31.5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</row>
    <row r="62" spans="1:13" ht="16.5" thickBo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15.75">
      <c r="A63" s="1378" t="s">
        <v>473</v>
      </c>
      <c r="B63" s="1381" t="s">
        <v>478</v>
      </c>
      <c r="C63" s="1365"/>
      <c r="D63" s="1365"/>
      <c r="E63" s="1365"/>
      <c r="F63" s="1382"/>
      <c r="G63" s="90"/>
      <c r="H63" s="90"/>
      <c r="I63" s="90"/>
      <c r="J63" s="90"/>
      <c r="K63" s="90"/>
      <c r="L63" s="90"/>
      <c r="M63" s="90"/>
    </row>
    <row r="64" spans="1:13" ht="15.75">
      <c r="A64" s="1379"/>
      <c r="B64" s="60" t="s">
        <v>814</v>
      </c>
      <c r="C64" s="61" t="s">
        <v>814</v>
      </c>
      <c r="D64" s="61" t="s">
        <v>680</v>
      </c>
      <c r="E64" s="1352" t="s">
        <v>479</v>
      </c>
      <c r="F64" s="1362" t="s">
        <v>476</v>
      </c>
      <c r="G64" s="90"/>
      <c r="H64" s="90"/>
      <c r="I64" s="968"/>
      <c r="J64" s="969"/>
      <c r="K64" s="969"/>
      <c r="L64" s="969"/>
      <c r="M64" s="969"/>
    </row>
    <row r="65" spans="1:13" ht="16.5" thickBot="1">
      <c r="A65" s="1380"/>
      <c r="B65" s="57" t="s">
        <v>474</v>
      </c>
      <c r="C65" s="58" t="s">
        <v>475</v>
      </c>
      <c r="D65" s="58" t="s">
        <v>474</v>
      </c>
      <c r="E65" s="1353"/>
      <c r="F65" s="1363"/>
      <c r="G65" s="90"/>
      <c r="H65" s="90"/>
      <c r="I65" s="968"/>
      <c r="J65" s="152"/>
      <c r="K65" s="152"/>
      <c r="L65" s="152"/>
      <c r="M65" s="969"/>
    </row>
    <row r="66" spans="1:13" ht="15.75">
      <c r="A66" s="352" t="s">
        <v>447</v>
      </c>
      <c r="B66" s="92">
        <v>38.49</v>
      </c>
      <c r="C66" s="93">
        <v>4</v>
      </c>
      <c r="D66" s="93">
        <v>9.39</v>
      </c>
      <c r="E66" s="93">
        <v>8.52</v>
      </c>
      <c r="F66" s="94">
        <v>60.4</v>
      </c>
      <c r="G66" s="425"/>
      <c r="H66" s="90"/>
      <c r="I66" s="968"/>
      <c r="J66" s="152"/>
      <c r="K66" s="152"/>
      <c r="L66" s="152"/>
      <c r="M66" s="969"/>
    </row>
    <row r="67" spans="1:13" ht="15.75">
      <c r="A67" s="341" t="s">
        <v>448</v>
      </c>
      <c r="B67" s="96">
        <v>26.23</v>
      </c>
      <c r="C67" s="97">
        <v>2.5</v>
      </c>
      <c r="D67" s="97">
        <v>7.83</v>
      </c>
      <c r="E67" s="97">
        <v>4.99</v>
      </c>
      <c r="F67" s="98">
        <v>41.55</v>
      </c>
      <c r="G67" s="425"/>
      <c r="H67" s="90"/>
      <c r="I67" s="968"/>
      <c r="J67" s="152"/>
      <c r="K67" s="152"/>
      <c r="L67" s="152"/>
      <c r="M67" s="969"/>
    </row>
    <row r="68" spans="1:13" ht="15.75">
      <c r="A68" s="341" t="s">
        <v>449</v>
      </c>
      <c r="B68" s="96">
        <v>34.46</v>
      </c>
      <c r="C68" s="97">
        <v>3.52</v>
      </c>
      <c r="D68" s="97">
        <v>7.13</v>
      </c>
      <c r="E68" s="97">
        <v>6.42</v>
      </c>
      <c r="F68" s="98">
        <v>51.53</v>
      </c>
      <c r="G68" s="425"/>
      <c r="H68" s="90"/>
      <c r="I68" s="968"/>
      <c r="J68" s="152"/>
      <c r="K68" s="152"/>
      <c r="L68" s="152"/>
      <c r="M68" s="969"/>
    </row>
    <row r="69" spans="1:13" ht="15.75">
      <c r="A69" s="341" t="s">
        <v>450</v>
      </c>
      <c r="B69" s="96">
        <v>24.48</v>
      </c>
      <c r="C69" s="97">
        <v>3.24</v>
      </c>
      <c r="D69" s="97">
        <v>7.45</v>
      </c>
      <c r="E69" s="97">
        <v>8.19</v>
      </c>
      <c r="F69" s="98">
        <v>43.36</v>
      </c>
      <c r="G69" s="425"/>
      <c r="H69" s="90"/>
      <c r="I69" s="968"/>
      <c r="J69" s="152"/>
      <c r="K69" s="152"/>
      <c r="L69" s="152"/>
      <c r="M69" s="969"/>
    </row>
    <row r="70" spans="1:13" ht="15.75">
      <c r="A70" s="341" t="s">
        <v>477</v>
      </c>
      <c r="B70" s="96">
        <v>11.19</v>
      </c>
      <c r="C70" s="97">
        <v>2.63</v>
      </c>
      <c r="D70" s="97">
        <v>3.24</v>
      </c>
      <c r="E70" s="97">
        <v>3.39</v>
      </c>
      <c r="F70" s="98">
        <v>20.45</v>
      </c>
      <c r="G70" s="425"/>
      <c r="H70" s="90"/>
      <c r="I70" s="968"/>
      <c r="J70" s="152"/>
      <c r="K70" s="152"/>
      <c r="L70" s="152"/>
      <c r="M70" s="969"/>
    </row>
    <row r="71" spans="1:13" ht="20.25" customHeight="1" thickBot="1">
      <c r="A71" s="356" t="s">
        <v>452</v>
      </c>
      <c r="B71" s="321">
        <v>6.82</v>
      </c>
      <c r="C71" s="353">
        <v>1.4</v>
      </c>
      <c r="D71" s="353">
        <v>1.8</v>
      </c>
      <c r="E71" s="353">
        <v>1.45</v>
      </c>
      <c r="F71" s="354">
        <v>11.47</v>
      </c>
      <c r="G71" s="425"/>
      <c r="H71" s="90"/>
      <c r="I71" s="968"/>
      <c r="J71" s="969"/>
      <c r="K71" s="969"/>
      <c r="L71" s="969"/>
      <c r="M71" s="969"/>
    </row>
    <row r="72" spans="1:13" ht="19.5" customHeight="1" thickBot="1">
      <c r="A72" s="324" t="s">
        <v>476</v>
      </c>
      <c r="B72" s="355">
        <f>SUM(B66:B71)</f>
        <v>141.67000000000002</v>
      </c>
      <c r="C72" s="343">
        <f>SUM(C66:C71)</f>
        <v>17.29</v>
      </c>
      <c r="D72" s="343">
        <f>SUM(D66:D71)</f>
        <v>36.839999999999996</v>
      </c>
      <c r="E72" s="343">
        <f>SUM(E66:E71)</f>
        <v>32.96</v>
      </c>
      <c r="F72" s="326">
        <f>SUM(F66:F71)</f>
        <v>228.75999999999996</v>
      </c>
      <c r="G72" s="425"/>
      <c r="H72" s="90"/>
      <c r="I72" s="152"/>
      <c r="J72" s="152"/>
      <c r="K72" s="152"/>
      <c r="L72" s="152"/>
      <c r="M72" s="152"/>
    </row>
    <row r="73" spans="1:13" ht="16.5" thickBot="1">
      <c r="A73" s="305"/>
      <c r="B73" s="357"/>
      <c r="C73" s="357"/>
      <c r="D73" s="357"/>
      <c r="E73" s="357"/>
      <c r="F73" s="357"/>
      <c r="G73" s="358"/>
      <c r="H73" s="358"/>
      <c r="I73" s="358"/>
      <c r="J73" s="358"/>
      <c r="K73" s="358"/>
      <c r="L73" s="358"/>
      <c r="M73" s="358"/>
    </row>
    <row r="74" spans="1:13" ht="15.75">
      <c r="A74" s="1383" t="s">
        <v>473</v>
      </c>
      <c r="B74" s="1365" t="s">
        <v>815</v>
      </c>
      <c r="C74" s="1365"/>
      <c r="D74" s="1365"/>
      <c r="E74" s="1365"/>
      <c r="F74" s="1382"/>
      <c r="G74" s="90"/>
      <c r="H74" s="90"/>
      <c r="I74" s="90"/>
      <c r="J74" s="90"/>
      <c r="K74" s="90"/>
      <c r="L74" s="90"/>
      <c r="M74" s="90"/>
    </row>
    <row r="75" spans="1:13" ht="15.75">
      <c r="A75" s="1384"/>
      <c r="B75" s="61" t="s">
        <v>814</v>
      </c>
      <c r="C75" s="61" t="s">
        <v>814</v>
      </c>
      <c r="D75" s="61" t="s">
        <v>680</v>
      </c>
      <c r="E75" s="1352" t="s">
        <v>479</v>
      </c>
      <c r="F75" s="1362" t="s">
        <v>476</v>
      </c>
      <c r="G75" s="90"/>
      <c r="H75" s="90"/>
      <c r="I75" s="90"/>
      <c r="J75" s="90"/>
      <c r="K75" s="90"/>
      <c r="L75" s="90"/>
      <c r="M75" s="90"/>
    </row>
    <row r="76" spans="1:13" ht="16.5" thickBot="1">
      <c r="A76" s="1384"/>
      <c r="B76" s="58" t="s">
        <v>474</v>
      </c>
      <c r="C76" s="58" t="s">
        <v>475</v>
      </c>
      <c r="D76" s="58" t="s">
        <v>474</v>
      </c>
      <c r="E76" s="1353"/>
      <c r="F76" s="1363"/>
      <c r="G76" s="90"/>
      <c r="H76" s="90"/>
      <c r="I76" s="90"/>
      <c r="J76" s="90"/>
      <c r="K76" s="90"/>
      <c r="L76" s="90"/>
      <c r="M76" s="90"/>
    </row>
    <row r="77" spans="1:13" ht="15.75">
      <c r="A77" s="352" t="s">
        <v>447</v>
      </c>
      <c r="B77" s="359">
        <v>37.946</v>
      </c>
      <c r="C77" s="360">
        <v>4</v>
      </c>
      <c r="D77" s="360">
        <v>9.28</v>
      </c>
      <c r="E77" s="360">
        <v>8.559</v>
      </c>
      <c r="F77" s="361">
        <f aca="true" t="shared" si="3" ref="F77:F82">SUM(B77:E77)</f>
        <v>59.785</v>
      </c>
      <c r="G77" s="425"/>
      <c r="H77" s="90"/>
      <c r="I77" s="90"/>
      <c r="J77" s="90"/>
      <c r="K77" s="90"/>
      <c r="L77" s="90"/>
      <c r="M77" s="90"/>
    </row>
    <row r="78" spans="1:13" ht="15.75">
      <c r="A78" s="341" t="s">
        <v>448</v>
      </c>
      <c r="B78" s="362">
        <v>28.082</v>
      </c>
      <c r="C78" s="363">
        <v>3.22</v>
      </c>
      <c r="D78" s="363">
        <v>7.535</v>
      </c>
      <c r="E78" s="363">
        <v>5.585</v>
      </c>
      <c r="F78" s="361">
        <f t="shared" si="3"/>
        <v>44.422000000000004</v>
      </c>
      <c r="G78" s="425"/>
      <c r="H78" s="90"/>
      <c r="I78" s="90"/>
      <c r="J78" s="90"/>
      <c r="K78" s="90"/>
      <c r="L78" s="90"/>
      <c r="M78" s="90"/>
    </row>
    <row r="79" spans="1:13" ht="15.75">
      <c r="A79" s="341" t="s">
        <v>449</v>
      </c>
      <c r="B79" s="362">
        <v>36.098</v>
      </c>
      <c r="C79" s="363">
        <v>3.676</v>
      </c>
      <c r="D79" s="363">
        <v>7.125</v>
      </c>
      <c r="E79" s="363">
        <v>6.988</v>
      </c>
      <c r="F79" s="361">
        <f t="shared" si="3"/>
        <v>53.887</v>
      </c>
      <c r="G79" s="425"/>
      <c r="H79" s="90"/>
      <c r="I79" s="90"/>
      <c r="J79" s="90"/>
      <c r="K79" s="90"/>
      <c r="L79" s="90"/>
      <c r="M79" s="90"/>
    </row>
    <row r="80" spans="1:13" ht="15.75">
      <c r="A80" s="341" t="s">
        <v>450</v>
      </c>
      <c r="B80" s="362">
        <v>25.819</v>
      </c>
      <c r="C80" s="363">
        <v>3.275</v>
      </c>
      <c r="D80" s="363">
        <v>7.884</v>
      </c>
      <c r="E80" s="363">
        <v>8.14</v>
      </c>
      <c r="F80" s="361">
        <f t="shared" si="3"/>
        <v>45.117999999999995</v>
      </c>
      <c r="G80" s="425"/>
      <c r="H80" s="90"/>
      <c r="I80" s="90"/>
      <c r="J80" s="90"/>
      <c r="K80" s="90"/>
      <c r="L80" s="90"/>
      <c r="M80" s="90"/>
    </row>
    <row r="81" spans="1:13" ht="15.75">
      <c r="A81" s="341" t="s">
        <v>477</v>
      </c>
      <c r="B81" s="362">
        <v>11.429</v>
      </c>
      <c r="C81" s="363">
        <v>2.787</v>
      </c>
      <c r="D81" s="363">
        <v>4.076</v>
      </c>
      <c r="E81" s="363">
        <v>3.736</v>
      </c>
      <c r="F81" s="361">
        <f t="shared" si="3"/>
        <v>22.028000000000002</v>
      </c>
      <c r="G81" s="425"/>
      <c r="H81" s="90"/>
      <c r="I81" s="90"/>
      <c r="J81" s="90"/>
      <c r="K81" s="90"/>
      <c r="L81" s="90"/>
      <c r="M81" s="90"/>
    </row>
    <row r="82" spans="1:13" ht="15.75" customHeight="1" thickBot="1">
      <c r="A82" s="356" t="s">
        <v>452</v>
      </c>
      <c r="B82" s="364">
        <v>7.04</v>
      </c>
      <c r="C82" s="365">
        <v>1.546</v>
      </c>
      <c r="D82" s="365">
        <v>2.217</v>
      </c>
      <c r="E82" s="365">
        <v>1.5</v>
      </c>
      <c r="F82" s="366">
        <f t="shared" si="3"/>
        <v>12.303</v>
      </c>
      <c r="G82" s="425"/>
      <c r="H82" s="90"/>
      <c r="I82" s="90"/>
      <c r="J82" s="90"/>
      <c r="K82" s="90"/>
      <c r="L82" s="90"/>
      <c r="M82" s="90"/>
    </row>
    <row r="83" spans="1:13" ht="18" customHeight="1" thickBot="1">
      <c r="A83" s="324" t="s">
        <v>476</v>
      </c>
      <c r="B83" s="367">
        <f>SUM(B77:B82)</f>
        <v>146.414</v>
      </c>
      <c r="C83" s="368">
        <f>SUM(C77:C82)</f>
        <v>18.504</v>
      </c>
      <c r="D83" s="368">
        <f>SUM(D77:D82)</f>
        <v>38.117</v>
      </c>
      <c r="E83" s="368">
        <f>SUM(E77:E82)</f>
        <v>34.507999999999996</v>
      </c>
      <c r="F83" s="369">
        <f>SUM(F77:F82)</f>
        <v>237.54299999999998</v>
      </c>
      <c r="G83" s="425"/>
      <c r="H83" s="90"/>
      <c r="I83" s="90"/>
      <c r="J83" s="90"/>
      <c r="K83" s="90"/>
      <c r="L83" s="90"/>
      <c r="M83" s="90"/>
    </row>
    <row r="84" spans="1:13" ht="15.75" customHeight="1" thickBot="1">
      <c r="A84" s="305"/>
      <c r="B84" s="357"/>
      <c r="C84" s="357"/>
      <c r="D84" s="357"/>
      <c r="E84" s="357"/>
      <c r="F84" s="357"/>
      <c r="G84" s="358"/>
      <c r="H84" s="358"/>
      <c r="I84" s="358"/>
      <c r="J84" s="358"/>
      <c r="K84" s="358"/>
      <c r="L84" s="358"/>
      <c r="M84" s="358"/>
    </row>
    <row r="85" spans="1:13" ht="15.75" customHeight="1">
      <c r="A85" s="1356" t="s">
        <v>473</v>
      </c>
      <c r="B85" s="1359" t="s">
        <v>862</v>
      </c>
      <c r="C85" s="1360"/>
      <c r="D85" s="1360"/>
      <c r="E85" s="1360"/>
      <c r="F85" s="1361"/>
      <c r="G85" s="90"/>
      <c r="H85" s="90"/>
      <c r="I85" s="90"/>
      <c r="J85" s="90"/>
      <c r="K85" s="90"/>
      <c r="L85" s="90"/>
      <c r="M85" s="90"/>
    </row>
    <row r="86" spans="1:13" ht="15.75">
      <c r="A86" s="1357"/>
      <c r="B86" s="60" t="s">
        <v>814</v>
      </c>
      <c r="C86" s="61" t="s">
        <v>814</v>
      </c>
      <c r="D86" s="61" t="s">
        <v>680</v>
      </c>
      <c r="E86" s="1352" t="s">
        <v>963</v>
      </c>
      <c r="F86" s="1362" t="s">
        <v>476</v>
      </c>
      <c r="G86" s="90"/>
      <c r="H86" s="90"/>
      <c r="I86" s="90"/>
      <c r="J86" s="90"/>
      <c r="K86" s="90"/>
      <c r="L86" s="90"/>
      <c r="M86" s="90"/>
    </row>
    <row r="87" spans="1:13" ht="16.5" thickBot="1">
      <c r="A87" s="1358"/>
      <c r="B87" s="57" t="s">
        <v>474</v>
      </c>
      <c r="C87" s="58" t="s">
        <v>475</v>
      </c>
      <c r="D87" s="58" t="s">
        <v>474</v>
      </c>
      <c r="E87" s="1353"/>
      <c r="F87" s="1363"/>
      <c r="G87" s="90"/>
      <c r="H87" s="90"/>
      <c r="I87" s="90"/>
      <c r="J87" s="90"/>
      <c r="K87" s="90"/>
      <c r="L87" s="90"/>
      <c r="M87" s="90"/>
    </row>
    <row r="88" spans="1:13" ht="15.75">
      <c r="A88" s="352" t="s">
        <v>447</v>
      </c>
      <c r="B88" s="359">
        <v>38.4</v>
      </c>
      <c r="C88" s="93">
        <v>3.86</v>
      </c>
      <c r="D88" s="93">
        <v>10.44</v>
      </c>
      <c r="E88" s="93">
        <v>7.57</v>
      </c>
      <c r="F88" s="94">
        <f aca="true" t="shared" si="4" ref="F88:F93">SUM(B88:E88)</f>
        <v>60.269999999999996</v>
      </c>
      <c r="G88" s="425"/>
      <c r="H88" s="90"/>
      <c r="I88" s="90"/>
      <c r="J88" s="90"/>
      <c r="K88" s="90"/>
      <c r="L88" s="90"/>
      <c r="M88" s="90"/>
    </row>
    <row r="89" spans="1:13" ht="15.75">
      <c r="A89" s="341" t="s">
        <v>448</v>
      </c>
      <c r="B89" s="96">
        <v>30.46</v>
      </c>
      <c r="C89" s="97">
        <v>3.72</v>
      </c>
      <c r="D89" s="97">
        <v>8.21</v>
      </c>
      <c r="E89" s="97">
        <v>5.75</v>
      </c>
      <c r="F89" s="98">
        <f t="shared" si="4"/>
        <v>48.14</v>
      </c>
      <c r="G89" s="425"/>
      <c r="H89" s="90"/>
      <c r="I89" s="90"/>
      <c r="J89" s="90"/>
      <c r="K89" s="90"/>
      <c r="L89" s="90"/>
      <c r="M89" s="90"/>
    </row>
    <row r="90" spans="1:13" ht="15.75">
      <c r="A90" s="341" t="s">
        <v>449</v>
      </c>
      <c r="B90" s="96">
        <v>37.75</v>
      </c>
      <c r="C90" s="97">
        <v>3.96</v>
      </c>
      <c r="D90" s="97">
        <v>7.49</v>
      </c>
      <c r="E90" s="97">
        <v>6.91</v>
      </c>
      <c r="F90" s="98">
        <f t="shared" si="4"/>
        <v>56.11</v>
      </c>
      <c r="G90" s="425"/>
      <c r="H90" s="90"/>
      <c r="I90" s="90"/>
      <c r="J90" s="90"/>
      <c r="K90" s="90"/>
      <c r="L90" s="90"/>
      <c r="M90" s="90"/>
    </row>
    <row r="91" spans="1:13" ht="15.75">
      <c r="A91" s="341" t="s">
        <v>450</v>
      </c>
      <c r="B91" s="96">
        <v>25.94</v>
      </c>
      <c r="C91" s="97">
        <v>3.46</v>
      </c>
      <c r="D91" s="97">
        <v>8</v>
      </c>
      <c r="E91" s="97">
        <v>8.64</v>
      </c>
      <c r="F91" s="98">
        <f t="shared" si="4"/>
        <v>46.040000000000006</v>
      </c>
      <c r="G91" s="425"/>
      <c r="H91" s="90"/>
      <c r="I91" s="90"/>
      <c r="J91" s="90"/>
      <c r="K91" s="90"/>
      <c r="L91" s="90"/>
      <c r="M91" s="90"/>
    </row>
    <row r="92" spans="1:13" ht="15.75">
      <c r="A92" s="341" t="s">
        <v>477</v>
      </c>
      <c r="B92" s="96">
        <v>12.6</v>
      </c>
      <c r="C92" s="97">
        <v>2.65</v>
      </c>
      <c r="D92" s="97">
        <v>4.74</v>
      </c>
      <c r="E92" s="97">
        <v>3.75</v>
      </c>
      <c r="F92" s="98">
        <f t="shared" si="4"/>
        <v>23.740000000000002</v>
      </c>
      <c r="G92" s="425"/>
      <c r="H92" s="90"/>
      <c r="I92" s="90"/>
      <c r="J92" s="90"/>
      <c r="K92" s="90"/>
      <c r="L92" s="90"/>
      <c r="M92" s="90"/>
    </row>
    <row r="93" spans="1:13" ht="15.75" customHeight="1" thickBot="1">
      <c r="A93" s="342" t="s">
        <v>452</v>
      </c>
      <c r="B93" s="321">
        <v>7.49</v>
      </c>
      <c r="C93" s="353">
        <v>1.76</v>
      </c>
      <c r="D93" s="353">
        <v>2.22</v>
      </c>
      <c r="E93" s="353">
        <v>1.5</v>
      </c>
      <c r="F93" s="98">
        <f t="shared" si="4"/>
        <v>12.97</v>
      </c>
      <c r="G93" s="425"/>
      <c r="H93" s="90"/>
      <c r="I93" s="90"/>
      <c r="J93" s="90"/>
      <c r="K93" s="90"/>
      <c r="L93" s="90"/>
      <c r="M93" s="90"/>
    </row>
    <row r="94" spans="1:13" ht="15.75" customHeight="1" thickBot="1">
      <c r="A94" s="324" t="s">
        <v>476</v>
      </c>
      <c r="B94" s="355">
        <f>SUM(B88:B93)</f>
        <v>152.64000000000001</v>
      </c>
      <c r="C94" s="343">
        <f>SUM(C88:C93)</f>
        <v>19.41</v>
      </c>
      <c r="D94" s="343">
        <f>SUM(D88:D93)</f>
        <v>41.1</v>
      </c>
      <c r="E94" s="343">
        <f>SUM(E88:E93)</f>
        <v>34.120000000000005</v>
      </c>
      <c r="F94" s="326">
        <f>SUM(F88:F93)</f>
        <v>247.27</v>
      </c>
      <c r="G94" s="425"/>
      <c r="H94" s="90"/>
      <c r="I94" s="90"/>
      <c r="J94" s="90"/>
      <c r="K94" s="90"/>
      <c r="L94" s="90"/>
      <c r="M94" s="90"/>
    </row>
    <row r="95" spans="1:13" ht="16.5" thickBot="1">
      <c r="A95" s="305"/>
      <c r="B95" s="357"/>
      <c r="C95" s="357"/>
      <c r="D95" s="357"/>
      <c r="E95" s="357"/>
      <c r="F95" s="357"/>
      <c r="G95" s="358"/>
      <c r="H95" s="358"/>
      <c r="I95" s="358"/>
      <c r="J95" s="358"/>
      <c r="K95" s="358"/>
      <c r="L95" s="358"/>
      <c r="M95" s="358"/>
    </row>
    <row r="96" spans="1:13" ht="15.75">
      <c r="A96" s="1356" t="s">
        <v>480</v>
      </c>
      <c r="B96" s="1341" t="s">
        <v>478</v>
      </c>
      <c r="C96" s="1365"/>
      <c r="D96" s="1342"/>
      <c r="E96" s="1341" t="s">
        <v>815</v>
      </c>
      <c r="F96" s="1365"/>
      <c r="G96" s="1342"/>
      <c r="H96" s="1341" t="s">
        <v>859</v>
      </c>
      <c r="I96" s="1365"/>
      <c r="J96" s="1342"/>
      <c r="K96" s="90"/>
      <c r="L96" s="90"/>
      <c r="M96" s="90"/>
    </row>
    <row r="97" spans="1:13" ht="15.75">
      <c r="A97" s="1357"/>
      <c r="B97" s="1385" t="s">
        <v>816</v>
      </c>
      <c r="C97" s="1352" t="s">
        <v>481</v>
      </c>
      <c r="D97" s="1354" t="s">
        <v>479</v>
      </c>
      <c r="E97" s="1385" t="s">
        <v>816</v>
      </c>
      <c r="F97" s="1352" t="s">
        <v>481</v>
      </c>
      <c r="G97" s="1354" t="s">
        <v>479</v>
      </c>
      <c r="H97" s="1385" t="s">
        <v>816</v>
      </c>
      <c r="I97" s="1352" t="s">
        <v>481</v>
      </c>
      <c r="J97" s="1354" t="s">
        <v>479</v>
      </c>
      <c r="K97" s="90"/>
      <c r="L97" s="90"/>
      <c r="M97" s="90"/>
    </row>
    <row r="98" spans="1:13" ht="16.5" thickBot="1">
      <c r="A98" s="1364"/>
      <c r="B98" s="1386"/>
      <c r="C98" s="1353"/>
      <c r="D98" s="1355"/>
      <c r="E98" s="1386"/>
      <c r="F98" s="1353"/>
      <c r="G98" s="1355"/>
      <c r="H98" s="1386"/>
      <c r="I98" s="1387"/>
      <c r="J98" s="1388"/>
      <c r="K98" s="90"/>
      <c r="L98" s="90"/>
      <c r="M98" s="90"/>
    </row>
    <row r="99" spans="1:13" ht="19.5" customHeight="1">
      <c r="A99" s="340" t="s">
        <v>433</v>
      </c>
      <c r="B99" s="287">
        <v>6</v>
      </c>
      <c r="C99" s="93">
        <v>3.6</v>
      </c>
      <c r="D99" s="331">
        <v>3</v>
      </c>
      <c r="E99" s="1029">
        <v>7.34</v>
      </c>
      <c r="F99" s="1030">
        <v>4</v>
      </c>
      <c r="G99" s="1031">
        <v>3</v>
      </c>
      <c r="H99" s="1029">
        <v>7.5</v>
      </c>
      <c r="I99" s="1030">
        <v>4</v>
      </c>
      <c r="J99" s="1031">
        <v>3</v>
      </c>
      <c r="K99" s="425"/>
      <c r="L99" s="90"/>
      <c r="M99" s="90"/>
    </row>
    <row r="100" spans="1:13" ht="15.75">
      <c r="A100" s="341" t="s">
        <v>434</v>
      </c>
      <c r="B100" s="288">
        <v>8</v>
      </c>
      <c r="C100" s="97">
        <v>2</v>
      </c>
      <c r="D100" s="316">
        <v>2</v>
      </c>
      <c r="E100" s="372">
        <v>8</v>
      </c>
      <c r="F100" s="279">
        <v>2</v>
      </c>
      <c r="G100" s="373">
        <v>2</v>
      </c>
      <c r="H100" s="372">
        <v>8</v>
      </c>
      <c r="I100" s="279">
        <v>2</v>
      </c>
      <c r="J100" s="373">
        <v>2</v>
      </c>
      <c r="K100" s="425"/>
      <c r="L100" s="90"/>
      <c r="M100" s="90"/>
    </row>
    <row r="101" spans="1:13" ht="15.75">
      <c r="A101" s="341" t="s">
        <v>435</v>
      </c>
      <c r="B101" s="288">
        <v>7.8</v>
      </c>
      <c r="C101" s="97">
        <v>2</v>
      </c>
      <c r="D101" s="316">
        <v>4</v>
      </c>
      <c r="E101" s="372">
        <v>8</v>
      </c>
      <c r="F101" s="279">
        <v>2</v>
      </c>
      <c r="G101" s="373">
        <v>4</v>
      </c>
      <c r="H101" s="372">
        <v>8</v>
      </c>
      <c r="I101" s="279">
        <v>2</v>
      </c>
      <c r="J101" s="373">
        <v>4</v>
      </c>
      <c r="K101" s="425"/>
      <c r="L101" s="90"/>
      <c r="M101" s="90"/>
    </row>
    <row r="102" spans="1:13" ht="15.75">
      <c r="A102" s="341" t="s">
        <v>436</v>
      </c>
      <c r="B102" s="288">
        <v>4</v>
      </c>
      <c r="C102" s="97">
        <v>1</v>
      </c>
      <c r="D102" s="316">
        <v>0</v>
      </c>
      <c r="E102" s="372">
        <v>4</v>
      </c>
      <c r="F102" s="279">
        <v>1</v>
      </c>
      <c r="G102" s="373">
        <v>0</v>
      </c>
      <c r="H102" s="372">
        <v>4</v>
      </c>
      <c r="I102" s="279">
        <v>1</v>
      </c>
      <c r="J102" s="373">
        <v>0</v>
      </c>
      <c r="K102" s="425"/>
      <c r="L102" s="90"/>
      <c r="M102" s="90"/>
    </row>
    <row r="103" spans="1:13" ht="15.75">
      <c r="A103" s="341" t="s">
        <v>437</v>
      </c>
      <c r="B103" s="288">
        <v>6</v>
      </c>
      <c r="C103" s="97">
        <v>2</v>
      </c>
      <c r="D103" s="316">
        <v>3</v>
      </c>
      <c r="E103" s="372">
        <v>6</v>
      </c>
      <c r="F103" s="279">
        <v>3</v>
      </c>
      <c r="G103" s="373">
        <v>3</v>
      </c>
      <c r="H103" s="372">
        <v>6</v>
      </c>
      <c r="I103" s="279">
        <v>2</v>
      </c>
      <c r="J103" s="373">
        <v>3</v>
      </c>
      <c r="K103" s="425"/>
      <c r="L103" s="90"/>
      <c r="M103" s="90"/>
    </row>
    <row r="104" spans="1:13" ht="15.75">
      <c r="A104" s="341" t="s">
        <v>438</v>
      </c>
      <c r="B104" s="288">
        <v>6</v>
      </c>
      <c r="C104" s="97">
        <v>2</v>
      </c>
      <c r="D104" s="316">
        <v>2</v>
      </c>
      <c r="E104" s="372">
        <v>6</v>
      </c>
      <c r="F104" s="279">
        <v>2</v>
      </c>
      <c r="G104" s="373">
        <v>2</v>
      </c>
      <c r="H104" s="372">
        <v>6</v>
      </c>
      <c r="I104" s="279">
        <v>2</v>
      </c>
      <c r="J104" s="373">
        <v>2</v>
      </c>
      <c r="K104" s="425"/>
      <c r="L104" s="90"/>
      <c r="M104" s="90"/>
    </row>
    <row r="105" spans="1:13" ht="15.75">
      <c r="A105" s="341" t="s">
        <v>439</v>
      </c>
      <c r="B105" s="288">
        <v>8</v>
      </c>
      <c r="C105" s="97">
        <v>2.2</v>
      </c>
      <c r="D105" s="316">
        <v>2.8</v>
      </c>
      <c r="E105" s="372">
        <v>8</v>
      </c>
      <c r="F105" s="279">
        <v>2.4</v>
      </c>
      <c r="G105" s="373">
        <v>2.5</v>
      </c>
      <c r="H105" s="372">
        <v>10</v>
      </c>
      <c r="I105" s="279">
        <v>3</v>
      </c>
      <c r="J105" s="373">
        <v>3</v>
      </c>
      <c r="K105" s="425"/>
      <c r="L105" s="90"/>
      <c r="M105" s="90"/>
    </row>
    <row r="106" spans="1:13" ht="15.75" customHeight="1">
      <c r="A106" s="341" t="s">
        <v>440</v>
      </c>
      <c r="B106" s="288">
        <v>4</v>
      </c>
      <c r="C106" s="97">
        <v>1</v>
      </c>
      <c r="D106" s="316">
        <v>1.8</v>
      </c>
      <c r="E106" s="372">
        <v>4</v>
      </c>
      <c r="F106" s="279">
        <v>1</v>
      </c>
      <c r="G106" s="373">
        <v>1.7</v>
      </c>
      <c r="H106" s="372">
        <v>4</v>
      </c>
      <c r="I106" s="279">
        <v>1</v>
      </c>
      <c r="J106" s="373">
        <v>1.5</v>
      </c>
      <c r="K106" s="425"/>
      <c r="L106" s="90"/>
      <c r="M106" s="90"/>
    </row>
    <row r="107" spans="1:13" ht="15.75">
      <c r="A107" s="341" t="s">
        <v>441</v>
      </c>
      <c r="B107" s="288">
        <v>4</v>
      </c>
      <c r="C107" s="97">
        <v>1</v>
      </c>
      <c r="D107" s="316">
        <v>1</v>
      </c>
      <c r="E107" s="372">
        <v>3.9</v>
      </c>
      <c r="F107" s="279">
        <v>1</v>
      </c>
      <c r="G107" s="373">
        <v>1</v>
      </c>
      <c r="H107" s="372">
        <v>3</v>
      </c>
      <c r="I107" s="279">
        <v>1</v>
      </c>
      <c r="J107" s="373">
        <v>1</v>
      </c>
      <c r="K107" s="425"/>
      <c r="L107" s="90"/>
      <c r="M107" s="90"/>
    </row>
    <row r="108" spans="1:13" ht="16.5" thickBot="1">
      <c r="A108" s="356" t="s">
        <v>442</v>
      </c>
      <c r="B108" s="332">
        <v>2</v>
      </c>
      <c r="C108" s="353">
        <v>0.4</v>
      </c>
      <c r="D108" s="333">
        <v>0</v>
      </c>
      <c r="E108" s="374">
        <v>2</v>
      </c>
      <c r="F108" s="375">
        <v>0</v>
      </c>
      <c r="G108" s="376">
        <v>0</v>
      </c>
      <c r="H108" s="374">
        <v>2</v>
      </c>
      <c r="I108" s="375">
        <v>1</v>
      </c>
      <c r="J108" s="376">
        <v>0</v>
      </c>
      <c r="K108" s="425"/>
      <c r="L108" s="90"/>
      <c r="M108" s="90"/>
    </row>
    <row r="109" spans="1:13" ht="16.5" thickBot="1">
      <c r="A109" s="377" t="s">
        <v>482</v>
      </c>
      <c r="B109" s="378">
        <f aca="true" t="shared" si="5" ref="B109:J109">SUM(B99:B108)</f>
        <v>55.8</v>
      </c>
      <c r="C109" s="378">
        <f t="shared" si="5"/>
        <v>17.2</v>
      </c>
      <c r="D109" s="378">
        <f t="shared" si="5"/>
        <v>19.6</v>
      </c>
      <c r="E109" s="378">
        <f t="shared" si="5"/>
        <v>57.24</v>
      </c>
      <c r="F109" s="378">
        <f t="shared" si="5"/>
        <v>18.4</v>
      </c>
      <c r="G109" s="378">
        <f t="shared" si="5"/>
        <v>19.2</v>
      </c>
      <c r="H109" s="379">
        <f t="shared" si="5"/>
        <v>58.5</v>
      </c>
      <c r="I109" s="380">
        <f t="shared" si="5"/>
        <v>19</v>
      </c>
      <c r="J109" s="381">
        <f t="shared" si="5"/>
        <v>19.5</v>
      </c>
      <c r="K109" s="425"/>
      <c r="L109" s="90"/>
      <c r="M109" s="90"/>
    </row>
    <row r="110" spans="1:13" ht="15.75">
      <c r="A110" s="340" t="s">
        <v>443</v>
      </c>
      <c r="B110" s="287">
        <v>13.53</v>
      </c>
      <c r="C110" s="93">
        <v>4.37</v>
      </c>
      <c r="D110" s="331">
        <v>1</v>
      </c>
      <c r="E110" s="382">
        <v>13.9</v>
      </c>
      <c r="F110" s="281">
        <v>4.84</v>
      </c>
      <c r="G110" s="383">
        <v>1</v>
      </c>
      <c r="H110" s="382">
        <v>14.45</v>
      </c>
      <c r="I110" s="281">
        <v>4.55</v>
      </c>
      <c r="J110" s="383">
        <v>1</v>
      </c>
      <c r="K110" s="425"/>
      <c r="L110" s="90"/>
      <c r="M110" s="90"/>
    </row>
    <row r="111" spans="1:13" ht="15.75" customHeight="1" thickBot="1">
      <c r="A111" s="356" t="s">
        <v>444</v>
      </c>
      <c r="B111" s="332">
        <v>6.68</v>
      </c>
      <c r="C111" s="353">
        <v>1.79</v>
      </c>
      <c r="D111" s="333">
        <v>2</v>
      </c>
      <c r="E111" s="374">
        <v>7.16</v>
      </c>
      <c r="F111" s="375">
        <v>2.57</v>
      </c>
      <c r="G111" s="376">
        <v>2</v>
      </c>
      <c r="H111" s="374">
        <v>7.23</v>
      </c>
      <c r="I111" s="375">
        <v>1.76</v>
      </c>
      <c r="J111" s="376">
        <v>2</v>
      </c>
      <c r="K111" s="425"/>
      <c r="L111" s="90"/>
      <c r="M111" s="90"/>
    </row>
    <row r="112" spans="1:13" ht="16.5" thickBot="1">
      <c r="A112" s="384" t="s">
        <v>476</v>
      </c>
      <c r="B112" s="385">
        <f aca="true" t="shared" si="6" ref="B112:J112">B109+B110+B111</f>
        <v>76.00999999999999</v>
      </c>
      <c r="C112" s="386">
        <f t="shared" si="6"/>
        <v>23.36</v>
      </c>
      <c r="D112" s="387">
        <f t="shared" si="6"/>
        <v>22.6</v>
      </c>
      <c r="E112" s="385">
        <f t="shared" si="6"/>
        <v>78.3</v>
      </c>
      <c r="F112" s="386">
        <f t="shared" si="6"/>
        <v>25.81</v>
      </c>
      <c r="G112" s="387">
        <f t="shared" si="6"/>
        <v>22.2</v>
      </c>
      <c r="H112" s="388">
        <f t="shared" si="6"/>
        <v>80.18</v>
      </c>
      <c r="I112" s="380">
        <f t="shared" si="6"/>
        <v>25.310000000000002</v>
      </c>
      <c r="J112" s="381">
        <f t="shared" si="6"/>
        <v>22.5</v>
      </c>
      <c r="K112" s="425"/>
      <c r="L112" s="90"/>
      <c r="M112" s="90"/>
    </row>
    <row r="113" spans="1:13" ht="16.5" thickBo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1:13" ht="15.75">
      <c r="A114" s="1378" t="s">
        <v>483</v>
      </c>
      <c r="B114" s="1341" t="s">
        <v>478</v>
      </c>
      <c r="C114" s="1342"/>
      <c r="D114" s="1341" t="s">
        <v>815</v>
      </c>
      <c r="E114" s="1342"/>
      <c r="F114" s="1341" t="s">
        <v>862</v>
      </c>
      <c r="G114" s="1342"/>
      <c r="H114" s="90"/>
      <c r="I114" s="90"/>
      <c r="J114" s="90"/>
      <c r="K114" s="90"/>
      <c r="L114" s="90"/>
      <c r="M114" s="90"/>
    </row>
    <row r="115" spans="1:13" ht="32.25" thickBot="1">
      <c r="A115" s="1380"/>
      <c r="B115" s="292" t="s">
        <v>816</v>
      </c>
      <c r="C115" s="294" t="s">
        <v>481</v>
      </c>
      <c r="D115" s="292" t="s">
        <v>816</v>
      </c>
      <c r="E115" s="294" t="s">
        <v>481</v>
      </c>
      <c r="F115" s="292" t="s">
        <v>816</v>
      </c>
      <c r="G115" s="294" t="s">
        <v>481</v>
      </c>
      <c r="H115" s="90"/>
      <c r="I115" s="90"/>
      <c r="J115" s="90"/>
      <c r="K115" s="90"/>
      <c r="L115" s="90"/>
      <c r="M115" s="90"/>
    </row>
    <row r="116" spans="1:13" ht="15.75">
      <c r="A116" s="341" t="s">
        <v>484</v>
      </c>
      <c r="B116" s="97">
        <v>6.42</v>
      </c>
      <c r="C116" s="98">
        <v>2.65</v>
      </c>
      <c r="D116" s="97">
        <v>6</v>
      </c>
      <c r="E116" s="98">
        <v>3.17</v>
      </c>
      <c r="F116" s="97">
        <v>6</v>
      </c>
      <c r="G116" s="98">
        <v>3.75</v>
      </c>
      <c r="H116" s="90"/>
      <c r="I116" s="90"/>
      <c r="J116" s="90"/>
      <c r="K116" s="90"/>
      <c r="L116" s="90"/>
      <c r="M116" s="90"/>
    </row>
    <row r="117" spans="1:13" ht="15.75" customHeight="1" thickBot="1">
      <c r="A117" s="389"/>
      <c r="B117" s="970"/>
      <c r="C117" s="390"/>
      <c r="D117" s="390"/>
      <c r="E117" s="391"/>
      <c r="F117" s="390"/>
      <c r="G117" s="391"/>
      <c r="H117" s="90"/>
      <c r="I117" s="90"/>
      <c r="J117" s="90"/>
      <c r="K117" s="90"/>
      <c r="L117" s="90"/>
      <c r="M117" s="90"/>
    </row>
    <row r="118" spans="1:13" ht="15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1:13" ht="16.5" thickBot="1">
      <c r="A119" s="13" t="s">
        <v>485</v>
      </c>
      <c r="B119" s="278"/>
      <c r="C119" s="278"/>
      <c r="D119" s="278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ht="15.75">
      <c r="A120" s="1389" t="s">
        <v>486</v>
      </c>
      <c r="B120" s="1391">
        <v>2013</v>
      </c>
      <c r="C120" s="1393">
        <v>2014</v>
      </c>
      <c r="D120" s="1378">
        <v>2015</v>
      </c>
      <c r="E120" s="941"/>
      <c r="F120" s="971"/>
      <c r="G120" s="90"/>
      <c r="H120" s="90"/>
      <c r="I120" s="90"/>
      <c r="J120" s="90"/>
      <c r="K120" s="90"/>
      <c r="L120" s="90"/>
      <c r="M120" s="90"/>
    </row>
    <row r="121" spans="1:13" ht="16.5" thickBot="1">
      <c r="A121" s="1390"/>
      <c r="B121" s="1392"/>
      <c r="C121" s="1394"/>
      <c r="D121" s="1380"/>
      <c r="E121" s="941"/>
      <c r="F121" s="972"/>
      <c r="G121" s="90"/>
      <c r="H121" s="90"/>
      <c r="I121" s="90"/>
      <c r="J121" s="90"/>
      <c r="K121" s="90"/>
      <c r="L121" s="90"/>
      <c r="M121" s="90"/>
    </row>
    <row r="122" spans="1:13" ht="15.75">
      <c r="A122" s="84" t="s">
        <v>487</v>
      </c>
      <c r="B122" s="392">
        <v>0</v>
      </c>
      <c r="C122" s="973">
        <v>0</v>
      </c>
      <c r="D122" s="974">
        <v>0</v>
      </c>
      <c r="E122" s="975"/>
      <c r="F122" s="188"/>
      <c r="G122" s="425"/>
      <c r="H122" s="90"/>
      <c r="I122" s="90"/>
      <c r="J122" s="90"/>
      <c r="K122" s="90"/>
      <c r="L122" s="90"/>
      <c r="M122" s="90"/>
    </row>
    <row r="123" spans="1:13" ht="15.75">
      <c r="A123" s="246" t="s">
        <v>488</v>
      </c>
      <c r="B123" s="394"/>
      <c r="C123" s="396"/>
      <c r="D123" s="976"/>
      <c r="E123" s="977"/>
      <c r="F123" s="188"/>
      <c r="G123" s="425"/>
      <c r="H123" s="90"/>
      <c r="I123" s="90"/>
      <c r="J123" s="90"/>
      <c r="K123" s="90"/>
      <c r="L123" s="90"/>
      <c r="M123" s="90"/>
    </row>
    <row r="124" spans="1:13" ht="15.75">
      <c r="A124" s="83" t="s">
        <v>489</v>
      </c>
      <c r="B124" s="395">
        <v>0</v>
      </c>
      <c r="C124" s="396">
        <v>0</v>
      </c>
      <c r="D124" s="978">
        <v>0</v>
      </c>
      <c r="E124" s="975"/>
      <c r="F124" s="188"/>
      <c r="G124" s="425"/>
      <c r="H124" s="90"/>
      <c r="I124" s="90"/>
      <c r="J124" s="90"/>
      <c r="K124" s="90"/>
      <c r="L124" s="90"/>
      <c r="M124" s="90"/>
    </row>
    <row r="125" spans="1:13" ht="15.75">
      <c r="A125" s="246" t="s">
        <v>490</v>
      </c>
      <c r="B125" s="394"/>
      <c r="C125" s="373"/>
      <c r="D125" s="979"/>
      <c r="E125" s="977"/>
      <c r="F125" s="188"/>
      <c r="G125" s="425"/>
      <c r="H125" s="90"/>
      <c r="I125" s="90"/>
      <c r="J125" s="90"/>
      <c r="K125" s="90"/>
      <c r="L125" s="90"/>
      <c r="M125" s="90"/>
    </row>
    <row r="126" spans="1:13" ht="15.75">
      <c r="A126" s="246" t="s">
        <v>491</v>
      </c>
      <c r="B126" s="394"/>
      <c r="C126" s="373"/>
      <c r="D126" s="684"/>
      <c r="E126" s="977"/>
      <c r="F126" s="188"/>
      <c r="G126" s="425"/>
      <c r="H126" s="90"/>
      <c r="I126" s="90"/>
      <c r="J126" s="90"/>
      <c r="K126" s="90"/>
      <c r="L126" s="90"/>
      <c r="M126" s="90"/>
    </row>
    <row r="127" spans="1:13" ht="15.75">
      <c r="A127" s="83" t="s">
        <v>492</v>
      </c>
      <c r="B127" s="395">
        <v>355.9</v>
      </c>
      <c r="C127" s="396">
        <v>493.3</v>
      </c>
      <c r="D127" s="980">
        <v>0</v>
      </c>
      <c r="E127" s="975"/>
      <c r="F127" s="981"/>
      <c r="G127" s="425"/>
      <c r="H127" s="90"/>
      <c r="I127" s="90"/>
      <c r="J127" s="90"/>
      <c r="K127" s="90"/>
      <c r="L127" s="90"/>
      <c r="M127" s="90"/>
    </row>
    <row r="128" spans="1:13" ht="15.75">
      <c r="A128" s="246" t="s">
        <v>493</v>
      </c>
      <c r="B128" s="394">
        <v>355.9</v>
      </c>
      <c r="C128" s="373">
        <v>493.3</v>
      </c>
      <c r="D128" s="684"/>
      <c r="E128" s="977"/>
      <c r="F128" s="188"/>
      <c r="G128" s="425"/>
      <c r="H128" s="90"/>
      <c r="I128" s="90"/>
      <c r="J128" s="90"/>
      <c r="K128" s="90"/>
      <c r="L128" s="90"/>
      <c r="M128" s="90"/>
    </row>
    <row r="129" spans="1:13" ht="15.75">
      <c r="A129" s="83" t="s">
        <v>964</v>
      </c>
      <c r="B129" s="395">
        <v>0</v>
      </c>
      <c r="C129" s="396">
        <v>0</v>
      </c>
      <c r="D129" s="976">
        <v>5144.9</v>
      </c>
      <c r="E129" s="975"/>
      <c r="F129" s="981"/>
      <c r="G129" s="425"/>
      <c r="H129" s="90"/>
      <c r="I129" s="90"/>
      <c r="J129" s="90"/>
      <c r="K129" s="90"/>
      <c r="L129" s="90"/>
      <c r="M129" s="90"/>
    </row>
    <row r="130" spans="1:13" ht="15.75">
      <c r="A130" s="83" t="s">
        <v>494</v>
      </c>
      <c r="B130" s="395">
        <v>292.3</v>
      </c>
      <c r="C130" s="396">
        <v>186.1</v>
      </c>
      <c r="D130" s="976">
        <v>1044.1</v>
      </c>
      <c r="E130" s="975"/>
      <c r="F130" s="981"/>
      <c r="G130" s="425"/>
      <c r="H130" s="90"/>
      <c r="I130" s="90"/>
      <c r="J130" s="90"/>
      <c r="K130" s="90"/>
      <c r="L130" s="90"/>
      <c r="M130" s="90"/>
    </row>
    <row r="131" spans="1:13" ht="15.75">
      <c r="A131" s="246" t="s">
        <v>495</v>
      </c>
      <c r="B131" s="394"/>
      <c r="C131" s="373">
        <v>40.7</v>
      </c>
      <c r="D131" s="982">
        <v>766.3</v>
      </c>
      <c r="E131" s="278"/>
      <c r="F131" s="278"/>
      <c r="G131" s="278"/>
      <c r="H131" s="278"/>
      <c r="I131" s="278"/>
      <c r="J131" s="278"/>
      <c r="K131" s="90"/>
      <c r="L131" s="90"/>
      <c r="M131" s="90"/>
    </row>
    <row r="132" spans="1:13" ht="15.75" customHeight="1">
      <c r="A132" s="246" t="s">
        <v>965</v>
      </c>
      <c r="B132" s="394"/>
      <c r="C132" s="373"/>
      <c r="D132" s="982">
        <v>95.6</v>
      </c>
      <c r="E132" s="278"/>
      <c r="F132" s="278"/>
      <c r="G132" s="278"/>
      <c r="H132" s="278"/>
      <c r="I132" s="278"/>
      <c r="J132" s="278"/>
      <c r="K132" s="90"/>
      <c r="L132" s="90"/>
      <c r="M132" s="90"/>
    </row>
    <row r="133" spans="1:13" ht="31.5">
      <c r="A133" s="246" t="s">
        <v>496</v>
      </c>
      <c r="B133" s="394">
        <v>292.3</v>
      </c>
      <c r="C133" s="373"/>
      <c r="D133" s="684"/>
      <c r="E133" s="278"/>
      <c r="F133" s="278"/>
      <c r="G133" s="278"/>
      <c r="H133" s="278"/>
      <c r="I133" s="278"/>
      <c r="J133" s="278"/>
      <c r="K133" s="90"/>
      <c r="L133" s="90"/>
      <c r="M133" s="90"/>
    </row>
    <row r="134" spans="1:13" ht="15.75">
      <c r="A134" s="246" t="s">
        <v>966</v>
      </c>
      <c r="B134" s="394"/>
      <c r="C134" s="373"/>
      <c r="D134" s="982">
        <v>182.2</v>
      </c>
      <c r="E134" s="278"/>
      <c r="F134" s="278"/>
      <c r="G134" s="278"/>
      <c r="H134" s="278"/>
      <c r="I134" s="278"/>
      <c r="J134" s="278"/>
      <c r="K134" s="90"/>
      <c r="L134" s="90"/>
      <c r="M134" s="90"/>
    </row>
    <row r="135" spans="1:13" ht="31.5">
      <c r="A135" s="246" t="s">
        <v>817</v>
      </c>
      <c r="B135" s="394"/>
      <c r="C135" s="559">
        <v>145.4</v>
      </c>
      <c r="D135" s="684"/>
      <c r="E135" s="278"/>
      <c r="F135" s="278"/>
      <c r="G135" s="278"/>
      <c r="H135" s="278"/>
      <c r="I135" s="278"/>
      <c r="J135" s="278"/>
      <c r="K135" s="90"/>
      <c r="L135" s="90"/>
      <c r="M135" s="90"/>
    </row>
    <row r="136" spans="1:13" ht="15.75">
      <c r="A136" s="83" t="s">
        <v>497</v>
      </c>
      <c r="B136" s="395">
        <v>615.2</v>
      </c>
      <c r="C136" s="396">
        <v>150.1</v>
      </c>
      <c r="D136" s="983">
        <v>110</v>
      </c>
      <c r="E136" s="278"/>
      <c r="F136" s="278"/>
      <c r="G136" s="278"/>
      <c r="H136" s="278"/>
      <c r="I136" s="278"/>
      <c r="J136" s="278"/>
      <c r="K136" s="90"/>
      <c r="L136" s="90"/>
      <c r="M136" s="90"/>
    </row>
    <row r="137" spans="1:13" ht="15.75" customHeight="1">
      <c r="A137" s="246" t="s">
        <v>498</v>
      </c>
      <c r="B137" s="394"/>
      <c r="C137" s="373"/>
      <c r="D137" s="684"/>
      <c r="E137" s="278"/>
      <c r="F137" s="278"/>
      <c r="G137" s="278"/>
      <c r="H137" s="278"/>
      <c r="I137" s="278"/>
      <c r="J137" s="278"/>
      <c r="K137" s="90"/>
      <c r="L137" s="90"/>
      <c r="M137" s="90"/>
    </row>
    <row r="138" spans="1:13" ht="15.75">
      <c r="A138" s="246" t="s">
        <v>499</v>
      </c>
      <c r="B138" s="394"/>
      <c r="C138" s="373"/>
      <c r="D138" s="684"/>
      <c r="E138" s="278"/>
      <c r="F138" s="278"/>
      <c r="G138" s="278"/>
      <c r="H138" s="278"/>
      <c r="I138" s="278"/>
      <c r="J138" s="278"/>
      <c r="K138" s="90"/>
      <c r="L138" s="90"/>
      <c r="M138" s="90"/>
    </row>
    <row r="139" spans="1:13" ht="15.75">
      <c r="A139" s="246" t="s">
        <v>500</v>
      </c>
      <c r="B139" s="394">
        <v>222</v>
      </c>
      <c r="C139" s="373"/>
      <c r="D139" s="984">
        <v>110</v>
      </c>
      <c r="E139" s="278"/>
      <c r="F139" s="278"/>
      <c r="G139" s="278"/>
      <c r="H139" s="278"/>
      <c r="I139" s="278"/>
      <c r="J139" s="278"/>
      <c r="K139" s="90"/>
      <c r="L139" s="90"/>
      <c r="M139" s="90"/>
    </row>
    <row r="140" spans="1:13" ht="15.75">
      <c r="A140" s="246" t="s">
        <v>501</v>
      </c>
      <c r="B140" s="394"/>
      <c r="C140" s="373">
        <v>150.1</v>
      </c>
      <c r="D140" s="985"/>
      <c r="E140" s="278"/>
      <c r="F140" s="278"/>
      <c r="G140" s="278"/>
      <c r="H140" s="278"/>
      <c r="I140" s="278"/>
      <c r="J140" s="278"/>
      <c r="K140" s="90"/>
      <c r="L140" s="90"/>
      <c r="M140" s="90"/>
    </row>
    <row r="141" spans="1:13" ht="15.75">
      <c r="A141" s="246" t="s">
        <v>502</v>
      </c>
      <c r="B141" s="149"/>
      <c r="C141" s="373"/>
      <c r="D141" s="684"/>
      <c r="E141" s="278"/>
      <c r="F141" s="278"/>
      <c r="G141" s="278"/>
      <c r="H141" s="278"/>
      <c r="I141" s="278"/>
      <c r="J141" s="278"/>
      <c r="K141" s="90"/>
      <c r="L141" s="90"/>
      <c r="M141" s="90"/>
    </row>
    <row r="142" spans="1:13" ht="15.75">
      <c r="A142" s="246" t="s">
        <v>503</v>
      </c>
      <c r="B142" s="394">
        <v>393.2</v>
      </c>
      <c r="C142" s="373"/>
      <c r="D142" s="684"/>
      <c r="E142" s="278"/>
      <c r="F142" s="278"/>
      <c r="G142" s="278"/>
      <c r="H142" s="278"/>
      <c r="I142" s="278"/>
      <c r="J142" s="278"/>
      <c r="K142" s="90"/>
      <c r="L142" s="90"/>
      <c r="M142" s="90"/>
    </row>
    <row r="143" spans="1:13" ht="16.5" thickBot="1">
      <c r="A143" s="85" t="s">
        <v>476</v>
      </c>
      <c r="B143" s="397" t="s">
        <v>504</v>
      </c>
      <c r="C143" s="398">
        <v>829.5</v>
      </c>
      <c r="D143" s="986">
        <v>6299</v>
      </c>
      <c r="E143" s="278"/>
      <c r="F143" s="278"/>
      <c r="G143" s="278"/>
      <c r="H143" s="278"/>
      <c r="I143" s="278"/>
      <c r="J143" s="278"/>
      <c r="K143" s="90"/>
      <c r="L143" s="90"/>
      <c r="M143" s="90"/>
    </row>
    <row r="144" spans="1:13" ht="15.75" customHeight="1">
      <c r="A144" s="987"/>
      <c r="B144" s="988"/>
      <c r="C144" s="989"/>
      <c r="D144" s="990"/>
      <c r="E144" s="278"/>
      <c r="F144" s="278"/>
      <c r="G144" s="278"/>
      <c r="H144" s="278"/>
      <c r="I144" s="278"/>
      <c r="J144" s="278"/>
      <c r="K144" s="90"/>
      <c r="L144" s="90"/>
      <c r="M144" s="90"/>
    </row>
    <row r="145" spans="1:13" ht="16.5" thickBot="1">
      <c r="A145" s="987"/>
      <c r="B145" s="988"/>
      <c r="C145" s="989"/>
      <c r="D145" s="990"/>
      <c r="E145" s="278"/>
      <c r="F145" s="278"/>
      <c r="G145" s="278"/>
      <c r="H145" s="278"/>
      <c r="I145" s="278"/>
      <c r="J145" s="278"/>
      <c r="K145" s="90"/>
      <c r="L145" s="90"/>
      <c r="M145" s="90"/>
    </row>
    <row r="146" spans="1:13" ht="15.75">
      <c r="A146" s="1408" t="s">
        <v>505</v>
      </c>
      <c r="B146" s="1410" t="s">
        <v>506</v>
      </c>
      <c r="C146" s="1397"/>
      <c r="D146" s="1398"/>
      <c r="E146" s="1396" t="s">
        <v>507</v>
      </c>
      <c r="F146" s="1397"/>
      <c r="G146" s="1398"/>
      <c r="H146" s="1396" t="s">
        <v>508</v>
      </c>
      <c r="I146" s="1397"/>
      <c r="J146" s="1398"/>
      <c r="K146" s="90"/>
      <c r="L146" s="90"/>
      <c r="M146" s="90"/>
    </row>
    <row r="147" spans="1:13" ht="15.75">
      <c r="A147" s="1409"/>
      <c r="B147" s="991">
        <v>2013</v>
      </c>
      <c r="C147" s="992">
        <v>2014</v>
      </c>
      <c r="D147" s="993">
        <v>2015</v>
      </c>
      <c r="E147" s="994">
        <v>2013</v>
      </c>
      <c r="F147" s="992">
        <v>2014</v>
      </c>
      <c r="G147" s="995">
        <v>2015</v>
      </c>
      <c r="H147" s="996">
        <v>2013</v>
      </c>
      <c r="I147" s="993">
        <v>2014</v>
      </c>
      <c r="J147" s="993">
        <v>2015</v>
      </c>
      <c r="K147" s="90"/>
      <c r="L147" s="90"/>
      <c r="M147" s="90"/>
    </row>
    <row r="148" spans="1:13" ht="23.25" customHeight="1">
      <c r="A148" s="826" t="s">
        <v>511</v>
      </c>
      <c r="B148" s="245">
        <v>8398</v>
      </c>
      <c r="C148" s="997">
        <v>9024</v>
      </c>
      <c r="D148" s="998">
        <v>6978</v>
      </c>
      <c r="E148" s="999">
        <v>65763</v>
      </c>
      <c r="F148" s="1000">
        <v>73430</v>
      </c>
      <c r="G148" s="1001">
        <v>61616</v>
      </c>
      <c r="H148" s="1002">
        <v>358267</v>
      </c>
      <c r="I148" s="998">
        <v>347299</v>
      </c>
      <c r="J148" s="998">
        <v>377924</v>
      </c>
      <c r="K148" s="425"/>
      <c r="L148" s="90"/>
      <c r="M148" s="90"/>
    </row>
    <row r="149" spans="1:13" ht="15.75" customHeight="1">
      <c r="A149" s="826" t="s">
        <v>512</v>
      </c>
      <c r="B149" s="245">
        <v>25.58</v>
      </c>
      <c r="C149" s="997">
        <v>25.97</v>
      </c>
      <c r="D149" s="1003">
        <v>25.68</v>
      </c>
      <c r="E149" s="1004">
        <v>62.93</v>
      </c>
      <c r="F149" s="997">
        <v>65.32</v>
      </c>
      <c r="G149" s="1005">
        <v>60.93</v>
      </c>
      <c r="H149" s="1006">
        <v>102.77</v>
      </c>
      <c r="I149" s="1003">
        <v>107.77</v>
      </c>
      <c r="J149" s="1003">
        <v>101.11</v>
      </c>
      <c r="K149" s="425"/>
      <c r="L149" s="90"/>
      <c r="M149" s="90"/>
    </row>
    <row r="150" spans="1:13" ht="16.5" customHeight="1" thickBot="1">
      <c r="A150" s="829" t="s">
        <v>513</v>
      </c>
      <c r="B150" s="1007">
        <v>214870</v>
      </c>
      <c r="C150" s="1008">
        <v>234313</v>
      </c>
      <c r="D150" s="1009">
        <v>179179</v>
      </c>
      <c r="E150" s="1010" t="s">
        <v>509</v>
      </c>
      <c r="F150" s="1008">
        <v>4427712</v>
      </c>
      <c r="G150" s="1011">
        <v>3213425</v>
      </c>
      <c r="H150" s="1012" t="s">
        <v>510</v>
      </c>
      <c r="I150" s="1009">
        <v>37429258</v>
      </c>
      <c r="J150" s="1009">
        <v>38212582</v>
      </c>
      <c r="K150" s="425"/>
      <c r="L150" s="90"/>
      <c r="M150" s="90"/>
    </row>
    <row r="151" spans="1:13" ht="15.75">
      <c r="A151" s="1212" t="s">
        <v>514</v>
      </c>
      <c r="B151" s="1402"/>
      <c r="C151" s="1402"/>
      <c r="D151" s="1402"/>
      <c r="E151" s="1402"/>
      <c r="F151" s="1402"/>
      <c r="G151" s="1402"/>
      <c r="H151" s="1402"/>
      <c r="I151" s="1402"/>
      <c r="J151" s="278"/>
      <c r="K151" s="90"/>
      <c r="L151" s="90"/>
      <c r="M151" s="90"/>
    </row>
    <row r="152" spans="1:13" ht="30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1:13" ht="16.5" thickBot="1">
      <c r="A153" s="1211" t="s">
        <v>515</v>
      </c>
      <c r="B153" s="1211"/>
      <c r="C153" s="1211"/>
      <c r="D153" s="1211"/>
      <c r="E153" s="1211"/>
      <c r="F153" s="278"/>
      <c r="G153" s="278"/>
      <c r="H153" s="278"/>
      <c r="I153" s="278"/>
      <c r="J153" s="278"/>
      <c r="K153" s="90"/>
      <c r="L153" s="90"/>
      <c r="M153" s="90"/>
    </row>
    <row r="154" spans="1:13" ht="15.75" customHeight="1">
      <c r="A154" s="1403" t="s">
        <v>516</v>
      </c>
      <c r="B154" s="1405">
        <v>2013</v>
      </c>
      <c r="C154" s="1406"/>
      <c r="D154" s="1407"/>
      <c r="E154" s="1399">
        <v>2014</v>
      </c>
      <c r="F154" s="1400"/>
      <c r="G154" s="1401"/>
      <c r="H154" s="1399">
        <v>2015</v>
      </c>
      <c r="I154" s="1400"/>
      <c r="J154" s="1411"/>
      <c r="K154" s="90"/>
      <c r="L154" s="90"/>
      <c r="M154" s="90"/>
    </row>
    <row r="155" spans="1:13" ht="15.75">
      <c r="A155" s="1404"/>
      <c r="B155" s="86" t="s">
        <v>517</v>
      </c>
      <c r="C155" s="87" t="s">
        <v>518</v>
      </c>
      <c r="D155" s="88" t="s">
        <v>519</v>
      </c>
      <c r="E155" s="400" t="s">
        <v>517</v>
      </c>
      <c r="F155" s="401" t="s">
        <v>518</v>
      </c>
      <c r="G155" s="1013" t="s">
        <v>519</v>
      </c>
      <c r="H155" s="400" t="s">
        <v>517</v>
      </c>
      <c r="I155" s="401" t="s">
        <v>518</v>
      </c>
      <c r="J155" s="402" t="s">
        <v>519</v>
      </c>
      <c r="K155" s="90"/>
      <c r="L155" s="90"/>
      <c r="M155" s="90"/>
    </row>
    <row r="156" spans="1:13" ht="15.75">
      <c r="A156" s="145" t="s">
        <v>520</v>
      </c>
      <c r="B156" s="246">
        <v>190.58</v>
      </c>
      <c r="C156" s="403">
        <v>1041.91</v>
      </c>
      <c r="D156" s="404">
        <v>851.25</v>
      </c>
      <c r="E156" s="405">
        <v>150.69</v>
      </c>
      <c r="F156" s="406">
        <v>933.66</v>
      </c>
      <c r="G156" s="1014">
        <v>782.97</v>
      </c>
      <c r="H156" s="1015">
        <v>197.402</v>
      </c>
      <c r="I156" s="1016">
        <v>930.309</v>
      </c>
      <c r="J156" s="1017">
        <v>732.875</v>
      </c>
      <c r="K156" s="425"/>
      <c r="L156" s="90"/>
      <c r="M156" s="90"/>
    </row>
    <row r="157" spans="1:13" ht="20.25" customHeight="1">
      <c r="A157" s="145" t="s">
        <v>521</v>
      </c>
      <c r="B157" s="246">
        <v>156.48</v>
      </c>
      <c r="C157" s="141">
        <v>605.31</v>
      </c>
      <c r="D157" s="404">
        <v>448.8</v>
      </c>
      <c r="E157" s="405">
        <v>202.6</v>
      </c>
      <c r="F157" s="407">
        <v>592.39</v>
      </c>
      <c r="G157" s="1014">
        <v>389.79</v>
      </c>
      <c r="H157" s="1023">
        <v>207.045</v>
      </c>
      <c r="I157" s="1024">
        <v>649.255</v>
      </c>
      <c r="J157" s="1025">
        <v>441.975</v>
      </c>
      <c r="K157" s="425"/>
      <c r="L157" s="90"/>
      <c r="M157" s="90"/>
    </row>
    <row r="158" spans="1:13" ht="15.75">
      <c r="A158" s="145" t="s">
        <v>522</v>
      </c>
      <c r="B158" s="246">
        <v>1.08</v>
      </c>
      <c r="C158" s="141">
        <v>29.84</v>
      </c>
      <c r="D158" s="404">
        <v>28.7</v>
      </c>
      <c r="E158" s="405">
        <v>0</v>
      </c>
      <c r="F158" s="407">
        <v>43.65</v>
      </c>
      <c r="G158" s="1014">
        <v>43.65</v>
      </c>
      <c r="H158" s="1015"/>
      <c r="I158" s="1016">
        <v>27.346</v>
      </c>
      <c r="J158" s="1017">
        <v>27.3</v>
      </c>
      <c r="K158" s="425"/>
      <c r="L158" s="90"/>
      <c r="M158" s="90"/>
    </row>
    <row r="159" spans="1:13" ht="15.75">
      <c r="A159" s="145" t="s">
        <v>531</v>
      </c>
      <c r="B159" s="246">
        <v>50.18</v>
      </c>
      <c r="C159" s="141">
        <v>33.29</v>
      </c>
      <c r="D159" s="404">
        <v>0</v>
      </c>
      <c r="E159" s="405">
        <v>49.74</v>
      </c>
      <c r="F159" s="407">
        <v>139.54</v>
      </c>
      <c r="G159" s="1014">
        <v>89.8</v>
      </c>
      <c r="H159" s="1015">
        <v>48.68</v>
      </c>
      <c r="I159" s="1016">
        <v>42.815</v>
      </c>
      <c r="J159" s="1017">
        <v>0</v>
      </c>
      <c r="K159" s="425"/>
      <c r="L159" s="90"/>
      <c r="M159" s="90"/>
    </row>
    <row r="160" spans="1:13" ht="15.75">
      <c r="A160" s="145" t="s">
        <v>523</v>
      </c>
      <c r="B160" s="246" t="s">
        <v>524</v>
      </c>
      <c r="C160" s="141" t="s">
        <v>525</v>
      </c>
      <c r="D160" s="404" t="s">
        <v>526</v>
      </c>
      <c r="E160" s="408">
        <v>2347.73</v>
      </c>
      <c r="F160" s="406">
        <v>7749.06</v>
      </c>
      <c r="G160" s="1018">
        <v>5401.33</v>
      </c>
      <c r="H160" s="1015">
        <v>2192.0350000000003</v>
      </c>
      <c r="I160" s="1016">
        <v>7702.071000000001</v>
      </c>
      <c r="J160" s="1017">
        <v>5399.4</v>
      </c>
      <c r="K160" s="425"/>
      <c r="L160" s="90"/>
      <c r="M160" s="90"/>
    </row>
    <row r="161" spans="1:13" ht="15.75">
      <c r="A161" s="145" t="s">
        <v>532</v>
      </c>
      <c r="B161" s="246">
        <v>0</v>
      </c>
      <c r="C161" s="141">
        <v>81.13</v>
      </c>
      <c r="D161" s="404">
        <v>81.1</v>
      </c>
      <c r="E161" s="405">
        <v>0</v>
      </c>
      <c r="F161" s="407">
        <v>83.25</v>
      </c>
      <c r="G161" s="1014">
        <v>83.25</v>
      </c>
      <c r="H161" s="1015"/>
      <c r="I161" s="1016">
        <v>32.371</v>
      </c>
      <c r="J161" s="1017">
        <v>32.3</v>
      </c>
      <c r="K161" s="425"/>
      <c r="L161" s="90"/>
      <c r="M161" s="90"/>
    </row>
    <row r="162" spans="1:13" ht="15.75">
      <c r="A162" s="145" t="s">
        <v>527</v>
      </c>
      <c r="B162" s="246">
        <v>22.4</v>
      </c>
      <c r="C162" s="141">
        <v>378.66</v>
      </c>
      <c r="D162" s="404">
        <v>356.25</v>
      </c>
      <c r="E162" s="405">
        <v>27.67</v>
      </c>
      <c r="F162" s="407">
        <v>369.27</v>
      </c>
      <c r="G162" s="1014">
        <v>341.6</v>
      </c>
      <c r="H162" s="1015">
        <v>33.374</v>
      </c>
      <c r="I162" s="1016">
        <v>462.77</v>
      </c>
      <c r="J162" s="1017">
        <v>429.3</v>
      </c>
      <c r="K162" s="425"/>
      <c r="L162" s="90"/>
      <c r="M162" s="90"/>
    </row>
    <row r="163" spans="1:13" ht="15.75">
      <c r="A163" s="145" t="s">
        <v>533</v>
      </c>
      <c r="B163" s="246">
        <v>0</v>
      </c>
      <c r="C163" s="141">
        <v>13.75</v>
      </c>
      <c r="D163" s="404">
        <v>13.5</v>
      </c>
      <c r="E163" s="405">
        <v>0</v>
      </c>
      <c r="F163" s="407">
        <v>19.41</v>
      </c>
      <c r="G163" s="1014">
        <v>19.41</v>
      </c>
      <c r="H163" s="1015"/>
      <c r="I163" s="1016">
        <v>14.993</v>
      </c>
      <c r="J163" s="1017">
        <v>14.95</v>
      </c>
      <c r="K163" s="425"/>
      <c r="L163" s="90"/>
      <c r="M163" s="90"/>
    </row>
    <row r="164" spans="1:13" ht="15.75" customHeight="1">
      <c r="A164" s="145" t="s">
        <v>534</v>
      </c>
      <c r="B164" s="246">
        <v>0</v>
      </c>
      <c r="C164" s="141">
        <v>12.94</v>
      </c>
      <c r="D164" s="404">
        <v>12.9</v>
      </c>
      <c r="E164" s="405">
        <v>0</v>
      </c>
      <c r="F164" s="407">
        <v>17.4</v>
      </c>
      <c r="G164" s="1014">
        <v>17.4</v>
      </c>
      <c r="H164" s="1015"/>
      <c r="I164" s="1016">
        <v>16</v>
      </c>
      <c r="J164" s="1017">
        <v>16</v>
      </c>
      <c r="K164" s="425"/>
      <c r="L164" s="90"/>
      <c r="M164" s="90"/>
    </row>
    <row r="165" spans="1:13" ht="16.5" thickBot="1">
      <c r="A165" s="409" t="s">
        <v>535</v>
      </c>
      <c r="B165" s="399" t="s">
        <v>528</v>
      </c>
      <c r="C165" s="410" t="s">
        <v>529</v>
      </c>
      <c r="D165" s="411" t="s">
        <v>530</v>
      </c>
      <c r="E165" s="412">
        <v>48207.79</v>
      </c>
      <c r="F165" s="413">
        <v>49144.47</v>
      </c>
      <c r="G165" s="1019">
        <v>1186.03</v>
      </c>
      <c r="H165" s="1020">
        <v>50961.01</v>
      </c>
      <c r="I165" s="280">
        <v>51338.07</v>
      </c>
      <c r="J165" s="418">
        <v>599.9</v>
      </c>
      <c r="K165" s="425"/>
      <c r="L165" s="90"/>
      <c r="M165" s="90"/>
    </row>
    <row r="166" spans="1:13" ht="35.25" customHeight="1">
      <c r="A166" s="1347" t="s">
        <v>818</v>
      </c>
      <c r="B166" s="1347"/>
      <c r="C166" s="1347"/>
      <c r="D166" s="1347"/>
      <c r="E166" s="1347"/>
      <c r="F166" s="1347"/>
      <c r="G166" s="1347"/>
      <c r="H166" s="1212"/>
      <c r="I166" s="1212"/>
      <c r="J166" s="1212"/>
      <c r="K166" s="90"/>
      <c r="L166" s="90"/>
      <c r="M166" s="90"/>
    </row>
    <row r="167" spans="1:13" ht="16.5" thickBot="1">
      <c r="A167" s="278"/>
      <c r="B167" s="278"/>
      <c r="C167" s="278"/>
      <c r="D167" s="278"/>
      <c r="E167" s="278"/>
      <c r="F167" s="278"/>
      <c r="G167" s="278"/>
      <c r="H167" s="278"/>
      <c r="I167" s="278"/>
      <c r="J167" s="278"/>
      <c r="K167" s="90"/>
      <c r="L167" s="90"/>
      <c r="M167" s="90"/>
    </row>
    <row r="168" spans="1:13" ht="15.75">
      <c r="A168" s="1348" t="s">
        <v>536</v>
      </c>
      <c r="B168" s="1350">
        <v>2013</v>
      </c>
      <c r="C168" s="1378">
        <v>2014</v>
      </c>
      <c r="D168" s="1378">
        <v>2015</v>
      </c>
      <c r="E168" s="1395"/>
      <c r="F168" s="278"/>
      <c r="G168" s="278"/>
      <c r="H168" s="278"/>
      <c r="I168" s="278"/>
      <c r="J168" s="278"/>
      <c r="K168" s="90"/>
      <c r="L168" s="90"/>
      <c r="M168" s="90"/>
    </row>
    <row r="169" spans="1:13" ht="15.75" customHeight="1" thickBot="1">
      <c r="A169" s="1349"/>
      <c r="B169" s="1351"/>
      <c r="C169" s="1380"/>
      <c r="D169" s="1380"/>
      <c r="E169" s="1395"/>
      <c r="F169" s="278"/>
      <c r="G169" s="278"/>
      <c r="H169" s="278"/>
      <c r="I169" s="278"/>
      <c r="J169" s="278"/>
      <c r="K169" s="90"/>
      <c r="L169" s="90"/>
      <c r="M169" s="90"/>
    </row>
    <row r="170" spans="1:13" ht="16.5" thickBot="1">
      <c r="A170" s="1021" t="s">
        <v>537</v>
      </c>
      <c r="B170" s="414">
        <v>3401</v>
      </c>
      <c r="C170" s="414">
        <v>3827</v>
      </c>
      <c r="D170" s="414">
        <v>3333</v>
      </c>
      <c r="E170" s="1022"/>
      <c r="F170" s="278"/>
      <c r="G170" s="278"/>
      <c r="H170" s="278"/>
      <c r="I170" s="278"/>
      <c r="J170" s="278"/>
      <c r="K170" s="90"/>
      <c r="L170" s="90"/>
      <c r="M170" s="90"/>
    </row>
    <row r="171" spans="1:13" ht="69.75" customHeight="1">
      <c r="A171" s="1347" t="s">
        <v>967</v>
      </c>
      <c r="B171" s="1347"/>
      <c r="C171" s="1347"/>
      <c r="D171" s="1347"/>
      <c r="E171" s="278"/>
      <c r="F171" s="278"/>
      <c r="G171" s="278"/>
      <c r="H171" s="278"/>
      <c r="I171" s="278"/>
      <c r="J171" s="278"/>
      <c r="K171" s="90"/>
      <c r="L171" s="90"/>
      <c r="M171" s="90"/>
    </row>
    <row r="172" spans="1:13" ht="15.7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1:13" ht="15.7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1:13" ht="15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1:13" ht="15.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1:13" ht="15.7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1:13" ht="15.7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1:13" ht="15.7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1:13" ht="15.7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1:13" ht="15.7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1:13" ht="15.7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1:13" ht="15.7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1:13" ht="15.7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1:13" ht="15.7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1:13" ht="15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1:13" ht="15.7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1:13" ht="15.7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1:13" ht="15.7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1:13" ht="15.7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1:13" ht="15.7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1:13" ht="15.7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1:13" ht="15.7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1:13" ht="15.7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1:13" ht="15.7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1:13" ht="15.7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1:13" ht="15.7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13" ht="15.7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1:13" ht="15.7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1:13" ht="15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1:13" ht="15.7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1:13" ht="15.7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1:13" ht="15.7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1:13" ht="15.7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1:13" ht="15.7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1:13" ht="15.7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1:13" ht="15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1:13" ht="15.7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1:13" ht="15.7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</sheetData>
  <sheetProtection/>
  <mergeCells count="83">
    <mergeCell ref="H146:J146"/>
    <mergeCell ref="A151:I151"/>
    <mergeCell ref="A153:E153"/>
    <mergeCell ref="A154:A155"/>
    <mergeCell ref="B154:D154"/>
    <mergeCell ref="A146:A147"/>
    <mergeCell ref="B146:D146"/>
    <mergeCell ref="H154:J154"/>
    <mergeCell ref="C168:C169"/>
    <mergeCell ref="D168:D169"/>
    <mergeCell ref="E168:E169"/>
    <mergeCell ref="A171:D171"/>
    <mergeCell ref="E146:G146"/>
    <mergeCell ref="A114:A115"/>
    <mergeCell ref="B114:C114"/>
    <mergeCell ref="D114:E114"/>
    <mergeCell ref="F114:G114"/>
    <mergeCell ref="E154:G154"/>
    <mergeCell ref="A120:A121"/>
    <mergeCell ref="B120:B121"/>
    <mergeCell ref="C120:C121"/>
    <mergeCell ref="D120:D121"/>
    <mergeCell ref="B96:D96"/>
    <mergeCell ref="E96:G96"/>
    <mergeCell ref="H96:J96"/>
    <mergeCell ref="B97:B98"/>
    <mergeCell ref="C97:C98"/>
    <mergeCell ref="D97:D98"/>
    <mergeCell ref="E97:E98"/>
    <mergeCell ref="H97:H98"/>
    <mergeCell ref="I97:I98"/>
    <mergeCell ref="J97:J98"/>
    <mergeCell ref="A60:M60"/>
    <mergeCell ref="A63:A65"/>
    <mergeCell ref="B63:F63"/>
    <mergeCell ref="E64:E65"/>
    <mergeCell ref="F64:F65"/>
    <mergeCell ref="A74:A76"/>
    <mergeCell ref="B74:F74"/>
    <mergeCell ref="E75:E76"/>
    <mergeCell ref="F75:F76"/>
    <mergeCell ref="A49:A51"/>
    <mergeCell ref="B49:E49"/>
    <mergeCell ref="F49:I49"/>
    <mergeCell ref="J49:M49"/>
    <mergeCell ref="B50:E50"/>
    <mergeCell ref="F50:I50"/>
    <mergeCell ref="J50:M50"/>
    <mergeCell ref="H38:J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31:A32"/>
    <mergeCell ref="B31:D31"/>
    <mergeCell ref="A37:D37"/>
    <mergeCell ref="A38:A40"/>
    <mergeCell ref="B38:D38"/>
    <mergeCell ref="E38:G38"/>
    <mergeCell ref="A166:J166"/>
    <mergeCell ref="A168:A169"/>
    <mergeCell ref="B168:B169"/>
    <mergeCell ref="F97:F98"/>
    <mergeCell ref="G97:G98"/>
    <mergeCell ref="A85:A87"/>
    <mergeCell ref="B85:F85"/>
    <mergeCell ref="E86:E87"/>
    <mergeCell ref="F86:F87"/>
    <mergeCell ref="A96:A98"/>
    <mergeCell ref="D20:E20"/>
    <mergeCell ref="A1:F1"/>
    <mergeCell ref="A4:A5"/>
    <mergeCell ref="B4:C4"/>
    <mergeCell ref="D4:E4"/>
    <mergeCell ref="A20:A21"/>
    <mergeCell ref="F4:G4"/>
    <mergeCell ref="F20:G20"/>
    <mergeCell ref="B20:C20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K123" sqref="K123"/>
    </sheetView>
  </sheetViews>
  <sheetFormatPr defaultColWidth="9.140625" defaultRowHeight="15"/>
  <cols>
    <col min="1" max="1" width="43.00390625" style="2" customWidth="1"/>
    <col min="2" max="3" width="13.28125" style="1" customWidth="1"/>
    <col min="4" max="4" width="14.140625" style="1" customWidth="1"/>
    <col min="5" max="5" width="13.57421875" style="1" customWidth="1"/>
    <col min="6" max="6" width="12.140625" style="1" customWidth="1"/>
    <col min="7" max="7" width="13.57421875" style="1" customWidth="1"/>
    <col min="8" max="8" width="10.7109375" style="1" customWidth="1"/>
    <col min="9" max="9" width="14.140625" style="1" customWidth="1"/>
    <col min="10" max="10" width="9.140625" style="1" customWidth="1"/>
    <col min="11" max="11" width="6.28125" style="1" customWidth="1"/>
    <col min="12" max="16384" width="9.140625" style="1" customWidth="1"/>
  </cols>
  <sheetData>
    <row r="1" spans="1:2" ht="15.75">
      <c r="A1" s="1197" t="s">
        <v>869</v>
      </c>
      <c r="B1" s="1197"/>
    </row>
    <row r="2" ht="16.5" thickBot="1"/>
    <row r="3" spans="1:5" ht="16.5" thickBot="1">
      <c r="A3" s="220" t="s">
        <v>298</v>
      </c>
      <c r="B3" s="945">
        <v>2012</v>
      </c>
      <c r="C3" s="945">
        <v>2013</v>
      </c>
      <c r="D3" s="945">
        <v>2014</v>
      </c>
      <c r="E3" s="642">
        <v>2015</v>
      </c>
    </row>
    <row r="4" spans="1:5" ht="15.75">
      <c r="A4" s="1053" t="s">
        <v>299</v>
      </c>
      <c r="B4" s="1054">
        <v>66</v>
      </c>
      <c r="C4" s="1055">
        <v>53</v>
      </c>
      <c r="D4" s="1056">
        <v>28</v>
      </c>
      <c r="E4" s="1057">
        <v>33</v>
      </c>
    </row>
    <row r="5" spans="1:5" ht="15.75">
      <c r="A5" s="453" t="s">
        <v>316</v>
      </c>
      <c r="B5" s="71">
        <v>9</v>
      </c>
      <c r="C5" s="71">
        <v>15</v>
      </c>
      <c r="D5" s="1038">
        <v>1</v>
      </c>
      <c r="E5" s="1058">
        <v>1</v>
      </c>
    </row>
    <row r="6" spans="1:5" ht="15.75">
      <c r="A6" s="453" t="s">
        <v>300</v>
      </c>
      <c r="B6" s="72">
        <v>35</v>
      </c>
      <c r="C6" s="221">
        <v>21</v>
      </c>
      <c r="D6" s="72">
        <v>7</v>
      </c>
      <c r="E6" s="1059">
        <v>7</v>
      </c>
    </row>
    <row r="7" spans="1:5" ht="15.75">
      <c r="A7" s="453" t="s">
        <v>301</v>
      </c>
      <c r="B7" s="71">
        <v>31</v>
      </c>
      <c r="C7" s="222">
        <v>32</v>
      </c>
      <c r="D7" s="1038">
        <v>21</v>
      </c>
      <c r="E7" s="1058">
        <v>26</v>
      </c>
    </row>
    <row r="8" spans="1:5" ht="15.75">
      <c r="A8" s="453" t="s">
        <v>302</v>
      </c>
      <c r="B8" s="71">
        <v>1</v>
      </c>
      <c r="C8" s="222">
        <v>1</v>
      </c>
      <c r="D8" s="1038">
        <v>1</v>
      </c>
      <c r="E8" s="1058">
        <v>1</v>
      </c>
    </row>
    <row r="9" spans="1:6" ht="15.75">
      <c r="A9" s="453" t="s">
        <v>303</v>
      </c>
      <c r="B9" s="71">
        <v>13</v>
      </c>
      <c r="C9" s="222">
        <v>15</v>
      </c>
      <c r="D9" s="1038">
        <v>1</v>
      </c>
      <c r="E9" s="1058">
        <v>1</v>
      </c>
      <c r="F9" s="228"/>
    </row>
    <row r="10" spans="1:5" ht="15.75">
      <c r="A10" s="453" t="s">
        <v>304</v>
      </c>
      <c r="B10" s="71">
        <v>29</v>
      </c>
      <c r="C10" s="71">
        <v>42</v>
      </c>
      <c r="D10" s="1038">
        <v>34</v>
      </c>
      <c r="E10" s="1058">
        <v>16</v>
      </c>
    </row>
    <row r="11" spans="1:8" ht="15.75">
      <c r="A11" s="453" t="s">
        <v>305</v>
      </c>
      <c r="B11" s="71">
        <v>13</v>
      </c>
      <c r="C11" s="222">
        <v>35</v>
      </c>
      <c r="D11" s="1038">
        <v>30</v>
      </c>
      <c r="E11" s="1058">
        <v>35</v>
      </c>
      <c r="H11" s="227"/>
    </row>
    <row r="12" spans="1:5" ht="15.75">
      <c r="A12" s="453" t="s">
        <v>306</v>
      </c>
      <c r="B12" s="71">
        <v>4</v>
      </c>
      <c r="C12" s="222">
        <v>2</v>
      </c>
      <c r="D12" s="1038">
        <v>45</v>
      </c>
      <c r="E12" s="1058">
        <v>34</v>
      </c>
    </row>
    <row r="13" spans="1:5" ht="15.75">
      <c r="A13" s="453" t="s">
        <v>307</v>
      </c>
      <c r="B13" s="71">
        <v>4</v>
      </c>
      <c r="C13" s="222">
        <v>7</v>
      </c>
      <c r="D13" s="1038">
        <v>3</v>
      </c>
      <c r="E13" s="1058">
        <v>6</v>
      </c>
    </row>
    <row r="14" spans="1:5" ht="15.75">
      <c r="A14" s="453" t="s">
        <v>308</v>
      </c>
      <c r="B14" s="71">
        <v>32</v>
      </c>
      <c r="C14" s="222">
        <v>34</v>
      </c>
      <c r="D14" s="1038">
        <v>28</v>
      </c>
      <c r="E14" s="1058">
        <v>5</v>
      </c>
    </row>
    <row r="15" spans="1:5" ht="15.75">
      <c r="A15" s="453" t="s">
        <v>309</v>
      </c>
      <c r="B15" s="71">
        <v>62</v>
      </c>
      <c r="C15" s="222">
        <v>80</v>
      </c>
      <c r="D15" s="1038">
        <v>62</v>
      </c>
      <c r="E15" s="1058">
        <v>14</v>
      </c>
    </row>
    <row r="16" spans="1:5" ht="15.75">
      <c r="A16" s="454" t="s">
        <v>310</v>
      </c>
      <c r="B16" s="71">
        <v>48</v>
      </c>
      <c r="C16" s="222">
        <v>4</v>
      </c>
      <c r="D16" s="1038">
        <v>15</v>
      </c>
      <c r="E16" s="1058">
        <v>76</v>
      </c>
    </row>
    <row r="17" spans="1:5" ht="15.75">
      <c r="A17" s="453" t="s">
        <v>311</v>
      </c>
      <c r="B17" s="71">
        <v>4</v>
      </c>
      <c r="C17" s="222"/>
      <c r="D17" s="1038">
        <v>0</v>
      </c>
      <c r="E17" s="1058">
        <v>2</v>
      </c>
    </row>
    <row r="18" spans="1:5" ht="15.75">
      <c r="A18" s="453" t="s">
        <v>312</v>
      </c>
      <c r="B18" s="71">
        <v>14</v>
      </c>
      <c r="C18" s="222">
        <v>85</v>
      </c>
      <c r="D18" s="1038">
        <v>13</v>
      </c>
      <c r="E18" s="1058">
        <v>16</v>
      </c>
    </row>
    <row r="19" spans="1:5" ht="15.75">
      <c r="A19" s="453" t="s">
        <v>313</v>
      </c>
      <c r="B19" s="71">
        <v>51</v>
      </c>
      <c r="C19" s="222">
        <v>26</v>
      </c>
      <c r="D19" s="1038">
        <v>14</v>
      </c>
      <c r="E19" s="1058">
        <v>78</v>
      </c>
    </row>
    <row r="20" spans="1:5" ht="32.25" thickBot="1">
      <c r="A20" s="1060" t="s">
        <v>314</v>
      </c>
      <c r="B20" s="140">
        <v>42</v>
      </c>
      <c r="C20" s="175">
        <v>40</v>
      </c>
      <c r="D20" s="1032">
        <v>148</v>
      </c>
      <c r="E20" s="1061">
        <v>35</v>
      </c>
    </row>
    <row r="21" spans="1:5" ht="16.5" thickBot="1">
      <c r="A21" s="76" t="s">
        <v>315</v>
      </c>
      <c r="B21" s="1044">
        <f>SUM(B5:B20)</f>
        <v>392</v>
      </c>
      <c r="C21" s="1062">
        <v>369</v>
      </c>
      <c r="D21" s="1062">
        <f>SUM(D5:D20)</f>
        <v>423</v>
      </c>
      <c r="E21" s="455">
        <f>SUM(E5:E20)</f>
        <v>353</v>
      </c>
    </row>
    <row r="22" ht="16.5" thickBot="1"/>
    <row r="23" spans="1:11" ht="15.75">
      <c r="A23" s="77" t="s">
        <v>317</v>
      </c>
      <c r="B23" s="1326">
        <v>2012</v>
      </c>
      <c r="C23" s="1326"/>
      <c r="D23" s="1444">
        <v>2013</v>
      </c>
      <c r="E23" s="1460"/>
      <c r="F23" s="1444">
        <v>2014</v>
      </c>
      <c r="G23" s="1445"/>
      <c r="H23" s="1445"/>
      <c r="I23" s="1444">
        <v>2015</v>
      </c>
      <c r="J23" s="1445"/>
      <c r="K23" s="1494"/>
    </row>
    <row r="24" spans="1:11" ht="16.5" thickBot="1">
      <c r="A24" s="1151" t="s">
        <v>318</v>
      </c>
      <c r="B24" s="1146" t="s">
        <v>48</v>
      </c>
      <c r="C24" s="1147" t="s">
        <v>319</v>
      </c>
      <c r="D24" s="1146" t="s">
        <v>48</v>
      </c>
      <c r="E24" s="1147" t="s">
        <v>319</v>
      </c>
      <c r="F24" s="1146" t="s">
        <v>48</v>
      </c>
      <c r="G24" s="1446" t="s">
        <v>319</v>
      </c>
      <c r="H24" s="1446"/>
      <c r="I24" s="1146" t="s">
        <v>48</v>
      </c>
      <c r="J24" s="1446" t="s">
        <v>319</v>
      </c>
      <c r="K24" s="1495"/>
    </row>
    <row r="25" spans="1:11" ht="15.75">
      <c r="A25" s="459" t="s">
        <v>320</v>
      </c>
      <c r="B25" s="637">
        <v>16</v>
      </c>
      <c r="C25" s="638">
        <v>1023643</v>
      </c>
      <c r="D25" s="637">
        <v>5</v>
      </c>
      <c r="E25" s="639">
        <v>85230</v>
      </c>
      <c r="F25" s="1033">
        <v>2</v>
      </c>
      <c r="G25" s="1447">
        <v>2001000</v>
      </c>
      <c r="H25" s="1448"/>
      <c r="I25" s="1154">
        <v>2</v>
      </c>
      <c r="J25" s="1496">
        <v>738850</v>
      </c>
      <c r="K25" s="1497"/>
    </row>
    <row r="26" spans="1:11" ht="15.75">
      <c r="A26" s="69" t="s">
        <v>321</v>
      </c>
      <c r="B26" s="3">
        <v>4</v>
      </c>
      <c r="C26" s="74">
        <v>1135002</v>
      </c>
      <c r="D26" s="3">
        <v>4</v>
      </c>
      <c r="E26" s="223">
        <v>818028</v>
      </c>
      <c r="F26" s="1034"/>
      <c r="G26" s="1441"/>
      <c r="H26" s="1442"/>
      <c r="I26" s="1149">
        <v>7</v>
      </c>
      <c r="J26" s="1498">
        <v>106830</v>
      </c>
      <c r="K26" s="1499"/>
    </row>
    <row r="27" spans="1:11" ht="15.75">
      <c r="A27" s="69" t="s">
        <v>322</v>
      </c>
      <c r="B27" s="3"/>
      <c r="C27" s="74"/>
      <c r="D27" s="3"/>
      <c r="E27" s="223"/>
      <c r="F27" s="1034"/>
      <c r="G27" s="1441"/>
      <c r="H27" s="1442"/>
      <c r="I27" s="1150"/>
      <c r="J27" s="1500"/>
      <c r="K27" s="1501"/>
    </row>
    <row r="28" spans="1:11" ht="15.75">
      <c r="A28" s="69" t="s">
        <v>323</v>
      </c>
      <c r="B28" s="3">
        <v>1</v>
      </c>
      <c r="C28" s="74">
        <v>8108</v>
      </c>
      <c r="D28" s="3"/>
      <c r="E28" s="223"/>
      <c r="F28" s="1034">
        <v>2</v>
      </c>
      <c r="G28" s="1441">
        <v>2410</v>
      </c>
      <c r="H28" s="1442"/>
      <c r="I28" s="1150"/>
      <c r="J28" s="1500"/>
      <c r="K28" s="1501"/>
    </row>
    <row r="29" spans="1:11" ht="15.75">
      <c r="A29" s="69" t="s">
        <v>324</v>
      </c>
      <c r="B29" s="3"/>
      <c r="C29" s="75"/>
      <c r="D29" s="3">
        <v>6</v>
      </c>
      <c r="E29" s="223">
        <v>88896</v>
      </c>
      <c r="F29" s="1034"/>
      <c r="G29" s="1441"/>
      <c r="H29" s="1441"/>
      <c r="I29" s="1150"/>
      <c r="J29" s="1500"/>
      <c r="K29" s="1501"/>
    </row>
    <row r="30" spans="1:11" ht="15.75">
      <c r="A30" s="69" t="s">
        <v>325</v>
      </c>
      <c r="B30" s="3"/>
      <c r="C30" s="75"/>
      <c r="D30" s="3"/>
      <c r="E30" s="75"/>
      <c r="F30" s="1034"/>
      <c r="G30" s="1442"/>
      <c r="H30" s="1442"/>
      <c r="I30" s="1150"/>
      <c r="J30" s="1500"/>
      <c r="K30" s="1501"/>
    </row>
    <row r="31" spans="1:11" ht="15.75">
      <c r="A31" s="69" t="s">
        <v>326</v>
      </c>
      <c r="B31" s="3"/>
      <c r="C31" s="75"/>
      <c r="D31" s="3"/>
      <c r="E31" s="224"/>
      <c r="F31" s="1034"/>
      <c r="G31" s="1442"/>
      <c r="H31" s="1442"/>
      <c r="I31" s="1150"/>
      <c r="J31" s="1500"/>
      <c r="K31" s="1501"/>
    </row>
    <row r="32" spans="1:11" ht="15.75">
      <c r="A32" s="69" t="s">
        <v>327</v>
      </c>
      <c r="B32" s="3">
        <v>11</v>
      </c>
      <c r="C32" s="74">
        <v>923641</v>
      </c>
      <c r="D32" s="3">
        <v>5</v>
      </c>
      <c r="E32" s="223">
        <v>1092714</v>
      </c>
      <c r="F32" s="1034">
        <v>1</v>
      </c>
      <c r="G32" s="1441">
        <v>28720</v>
      </c>
      <c r="H32" s="1441"/>
      <c r="I32" s="1150"/>
      <c r="J32" s="1500"/>
      <c r="K32" s="1501"/>
    </row>
    <row r="33" spans="1:11" ht="15.75">
      <c r="A33" s="69" t="s">
        <v>328</v>
      </c>
      <c r="B33" s="3"/>
      <c r="C33" s="75"/>
      <c r="D33" s="3"/>
      <c r="E33" s="224"/>
      <c r="F33" s="1034">
        <v>1</v>
      </c>
      <c r="G33" s="1442">
        <v>16800</v>
      </c>
      <c r="H33" s="1442"/>
      <c r="I33" s="1150"/>
      <c r="J33" s="1500"/>
      <c r="K33" s="1501"/>
    </row>
    <row r="34" spans="1:11" ht="16.5" thickBot="1">
      <c r="A34" s="4" t="s">
        <v>329</v>
      </c>
      <c r="B34" s="1155"/>
      <c r="C34" s="1156"/>
      <c r="D34" s="1155"/>
      <c r="E34" s="1157"/>
      <c r="F34" s="1158"/>
      <c r="G34" s="1443"/>
      <c r="H34" s="1443"/>
      <c r="I34" s="1159"/>
      <c r="J34" s="1507"/>
      <c r="K34" s="1508"/>
    </row>
    <row r="35" spans="1:11" ht="16.5" thickBot="1">
      <c r="A35" s="1069" t="s">
        <v>330</v>
      </c>
      <c r="B35" s="1148">
        <f>SUM(B25:B34)</f>
        <v>32</v>
      </c>
      <c r="C35" s="1152">
        <f>SUM(C25:E34)</f>
        <v>5175282</v>
      </c>
      <c r="D35" s="1148">
        <f>SUM(D25:D34)</f>
        <v>20</v>
      </c>
      <c r="E35" s="1153">
        <f>SUM(E25:E34)</f>
        <v>2084868</v>
      </c>
      <c r="F35" s="1148">
        <f>SUM(F25:F34)</f>
        <v>6</v>
      </c>
      <c r="G35" s="1432">
        <f>SUM(G25:H34)</f>
        <v>2048930</v>
      </c>
      <c r="H35" s="1433"/>
      <c r="I35" s="1148">
        <f>SUM(I25:I34)</f>
        <v>9</v>
      </c>
      <c r="J35" s="1502">
        <f>SUM(J25:K34)</f>
        <v>845680</v>
      </c>
      <c r="K35" s="1503"/>
    </row>
    <row r="36" spans="4:6" ht="16.5" thickBot="1">
      <c r="D36" s="460"/>
      <c r="E36" s="225"/>
      <c r="F36" s="226"/>
    </row>
    <row r="37" spans="1:5" ht="48" thickBot="1">
      <c r="A37" s="1065" t="s">
        <v>331</v>
      </c>
      <c r="B37" s="1066">
        <v>2012</v>
      </c>
      <c r="C37" s="1067">
        <v>2013</v>
      </c>
      <c r="D37" s="1068">
        <v>2014</v>
      </c>
      <c r="E37" s="1063">
        <v>2015</v>
      </c>
    </row>
    <row r="38" spans="1:7" ht="31.5">
      <c r="A38" s="459" t="s">
        <v>332</v>
      </c>
      <c r="B38" s="1035">
        <v>108</v>
      </c>
      <c r="C38" s="1035">
        <v>89</v>
      </c>
      <c r="D38" s="1036">
        <v>115</v>
      </c>
      <c r="E38" s="1072">
        <v>124</v>
      </c>
      <c r="G38" s="230"/>
    </row>
    <row r="39" spans="1:7" ht="15.75">
      <c r="A39" s="569" t="s">
        <v>969</v>
      </c>
      <c r="B39" s="1040"/>
      <c r="C39" s="1041"/>
      <c r="D39" s="1042"/>
      <c r="E39" s="1073">
        <v>13</v>
      </c>
      <c r="G39" s="230"/>
    </row>
    <row r="40" spans="1:5" ht="15.75">
      <c r="A40" s="69" t="s">
        <v>333</v>
      </c>
      <c r="B40" s="233">
        <v>25</v>
      </c>
      <c r="C40" s="234">
        <v>39</v>
      </c>
      <c r="D40" s="1037">
        <v>47</v>
      </c>
      <c r="E40" s="1073">
        <v>32</v>
      </c>
    </row>
    <row r="41" spans="1:5" ht="31.5">
      <c r="A41" s="69" t="s">
        <v>334</v>
      </c>
      <c r="B41" s="233">
        <v>2</v>
      </c>
      <c r="C41" s="234"/>
      <c r="D41" s="1037">
        <v>6</v>
      </c>
      <c r="E41" s="1073">
        <v>12</v>
      </c>
    </row>
    <row r="42" spans="1:5" ht="15.75">
      <c r="A42" s="245" t="s">
        <v>968</v>
      </c>
      <c r="B42" s="233">
        <v>50</v>
      </c>
      <c r="C42" s="234">
        <v>22</v>
      </c>
      <c r="D42" s="1037">
        <v>5</v>
      </c>
      <c r="E42" s="1073">
        <v>0</v>
      </c>
    </row>
    <row r="43" spans="1:5" ht="31.5">
      <c r="A43" s="69" t="s">
        <v>335</v>
      </c>
      <c r="B43" s="233">
        <v>73</v>
      </c>
      <c r="C43" s="234">
        <v>73</v>
      </c>
      <c r="D43" s="1037">
        <v>75</v>
      </c>
      <c r="E43" s="1073">
        <v>45</v>
      </c>
    </row>
    <row r="44" spans="1:5" ht="31.5">
      <c r="A44" s="1045" t="s">
        <v>970</v>
      </c>
      <c r="B44" s="233"/>
      <c r="C44" s="234"/>
      <c r="D44" s="1037"/>
      <c r="E44" s="1073">
        <v>11</v>
      </c>
    </row>
    <row r="45" spans="1:5" ht="15.75">
      <c r="A45" s="69" t="s">
        <v>336</v>
      </c>
      <c r="B45" s="233">
        <v>55</v>
      </c>
      <c r="C45" s="234">
        <v>58</v>
      </c>
      <c r="D45" s="1037">
        <v>73</v>
      </c>
      <c r="E45" s="1073">
        <v>39</v>
      </c>
    </row>
    <row r="46" spans="1:5" ht="16.5" thickBot="1">
      <c r="A46" s="4" t="s">
        <v>337</v>
      </c>
      <c r="B46" s="189">
        <v>59</v>
      </c>
      <c r="C46" s="522">
        <v>62</v>
      </c>
      <c r="D46" s="1032">
        <v>81</v>
      </c>
      <c r="E46" s="1074">
        <v>97</v>
      </c>
    </row>
    <row r="47" spans="1:5" ht="16.5" thickBot="1">
      <c r="A47" s="1069" t="s">
        <v>338</v>
      </c>
      <c r="B47" s="1070">
        <f>SUM(B38:B46)</f>
        <v>372</v>
      </c>
      <c r="C47" s="1071">
        <f>SUM(C38:C46)</f>
        <v>343</v>
      </c>
      <c r="D47" s="1070">
        <f>SUM(D38:D46)</f>
        <v>402</v>
      </c>
      <c r="E47" s="1064">
        <f>SUM(E38:E46)</f>
        <v>373</v>
      </c>
    </row>
    <row r="49" spans="1:7" ht="16.5" thickBot="1">
      <c r="A49" s="640"/>
      <c r="B49" s="228"/>
      <c r="C49" s="228"/>
      <c r="D49" s="228"/>
      <c r="E49" s="641"/>
      <c r="F49" s="228"/>
      <c r="G49" s="228"/>
    </row>
    <row r="50" spans="1:9" ht="16.5" thickBot="1">
      <c r="A50" s="1075" t="s">
        <v>339</v>
      </c>
      <c r="B50" s="1434">
        <v>2012</v>
      </c>
      <c r="C50" s="1434"/>
      <c r="D50" s="1434">
        <v>2013</v>
      </c>
      <c r="E50" s="1434"/>
      <c r="F50" s="1434">
        <v>2014</v>
      </c>
      <c r="G50" s="1435"/>
      <c r="H50" s="1434">
        <v>2015</v>
      </c>
      <c r="I50" s="1504"/>
    </row>
    <row r="51" spans="1:9" ht="15.75">
      <c r="A51" s="1076" t="s">
        <v>340</v>
      </c>
      <c r="B51" s="1453" t="s">
        <v>742</v>
      </c>
      <c r="C51" s="1453"/>
      <c r="D51" s="1453">
        <v>0</v>
      </c>
      <c r="E51" s="1457"/>
      <c r="F51" s="1431">
        <v>0</v>
      </c>
      <c r="G51" s="1436"/>
      <c r="H51" s="1418">
        <v>0</v>
      </c>
      <c r="I51" s="1419"/>
    </row>
    <row r="52" spans="1:9" ht="15.75">
      <c r="A52" s="78" t="s">
        <v>341</v>
      </c>
      <c r="B52" s="1449">
        <v>9</v>
      </c>
      <c r="C52" s="1449"/>
      <c r="D52" s="1449">
        <v>15</v>
      </c>
      <c r="E52" s="1450"/>
      <c r="F52" s="1437">
        <v>1</v>
      </c>
      <c r="G52" s="1438"/>
      <c r="H52" s="1414">
        <v>1</v>
      </c>
      <c r="I52" s="1415"/>
    </row>
    <row r="53" spans="1:9" ht="32.25" thickBot="1">
      <c r="A53" s="1077" t="s">
        <v>342</v>
      </c>
      <c r="B53" s="1451">
        <v>1</v>
      </c>
      <c r="C53" s="1451"/>
      <c r="D53" s="1451">
        <v>0</v>
      </c>
      <c r="E53" s="1452"/>
      <c r="F53" s="1439">
        <v>0</v>
      </c>
      <c r="G53" s="1440"/>
      <c r="H53" s="1416">
        <v>0</v>
      </c>
      <c r="I53" s="1417"/>
    </row>
    <row r="54" spans="1:9" ht="16.5" thickBot="1">
      <c r="A54" s="1078" t="s">
        <v>343</v>
      </c>
      <c r="B54" s="1428">
        <v>6735562</v>
      </c>
      <c r="C54" s="1428"/>
      <c r="D54" s="1428">
        <v>9064067</v>
      </c>
      <c r="E54" s="1424"/>
      <c r="F54" s="1424">
        <v>726000</v>
      </c>
      <c r="G54" s="1425"/>
      <c r="H54" s="1428">
        <v>1111119</v>
      </c>
      <c r="I54" s="1429"/>
    </row>
    <row r="55" ht="16.5" thickBot="1"/>
    <row r="56" spans="1:10" ht="16.5" thickBot="1">
      <c r="A56" s="1075" t="s">
        <v>344</v>
      </c>
      <c r="B56" s="500">
        <v>2012</v>
      </c>
      <c r="C56" s="500">
        <v>2013</v>
      </c>
      <c r="D56" s="500">
        <v>2014</v>
      </c>
      <c r="E56" s="456">
        <v>2015</v>
      </c>
      <c r="J56" s="219"/>
    </row>
    <row r="57" spans="1:5" ht="31.5">
      <c r="A57" s="580" t="s">
        <v>345</v>
      </c>
      <c r="B57" s="1035">
        <v>115</v>
      </c>
      <c r="C57" s="524">
        <v>115</v>
      </c>
      <c r="D57" s="1036">
        <v>349</v>
      </c>
      <c r="E57" s="1072">
        <v>414</v>
      </c>
    </row>
    <row r="58" spans="1:6" ht="31.5">
      <c r="A58" s="245" t="s">
        <v>346</v>
      </c>
      <c r="B58" s="233">
        <v>75</v>
      </c>
      <c r="C58" s="234">
        <v>75</v>
      </c>
      <c r="D58" s="1037">
        <v>349</v>
      </c>
      <c r="E58" s="1073">
        <v>414</v>
      </c>
      <c r="F58" s="228"/>
    </row>
    <row r="59" spans="1:5" ht="32.25" thickBot="1">
      <c r="A59" s="247" t="s">
        <v>347</v>
      </c>
      <c r="B59" s="189">
        <v>40</v>
      </c>
      <c r="C59" s="522">
        <v>40</v>
      </c>
      <c r="D59" s="1032">
        <v>0</v>
      </c>
      <c r="E59" s="1074">
        <v>0</v>
      </c>
    </row>
    <row r="60" ht="16.5" thickBot="1">
      <c r="B60" s="228"/>
    </row>
    <row r="61" spans="1:5" ht="16.5" thickBot="1">
      <c r="A61" s="645"/>
      <c r="B61" s="500">
        <v>2012</v>
      </c>
      <c r="C61" s="500">
        <v>2013</v>
      </c>
      <c r="D61" s="500">
        <v>2014</v>
      </c>
      <c r="E61" s="456">
        <v>2015</v>
      </c>
    </row>
    <row r="62" spans="1:5" ht="31.5">
      <c r="A62" s="459" t="s">
        <v>348</v>
      </c>
      <c r="B62" s="644">
        <v>33</v>
      </c>
      <c r="C62" s="644">
        <v>38</v>
      </c>
      <c r="D62" s="644">
        <v>45</v>
      </c>
      <c r="E62" s="1083">
        <v>70</v>
      </c>
    </row>
    <row r="63" spans="1:5" ht="15.75">
      <c r="A63" s="69" t="s">
        <v>349</v>
      </c>
      <c r="B63" s="229"/>
      <c r="C63" s="229">
        <v>1</v>
      </c>
      <c r="D63" s="229">
        <v>1</v>
      </c>
      <c r="E63" s="1059">
        <v>3</v>
      </c>
    </row>
    <row r="64" spans="1:5" ht="15.75">
      <c r="A64" s="69" t="s">
        <v>350</v>
      </c>
      <c r="B64" s="229">
        <v>3</v>
      </c>
      <c r="C64" s="229">
        <v>4</v>
      </c>
      <c r="D64" s="229">
        <v>3</v>
      </c>
      <c r="E64" s="1059">
        <v>6</v>
      </c>
    </row>
    <row r="65" spans="1:5" ht="15.75">
      <c r="A65" s="69" t="s">
        <v>351</v>
      </c>
      <c r="B65" s="229">
        <v>8</v>
      </c>
      <c r="C65" s="229">
        <v>11</v>
      </c>
      <c r="D65" s="229">
        <v>10</v>
      </c>
      <c r="E65" s="1059">
        <v>6</v>
      </c>
    </row>
    <row r="66" spans="1:5" ht="15.75">
      <c r="A66" s="69" t="s">
        <v>352</v>
      </c>
      <c r="B66" s="229">
        <v>10</v>
      </c>
      <c r="C66" s="229">
        <v>14</v>
      </c>
      <c r="D66" s="229">
        <v>15</v>
      </c>
      <c r="E66" s="1059">
        <v>20</v>
      </c>
    </row>
    <row r="67" spans="1:5" ht="15.75">
      <c r="A67" s="69" t="s">
        <v>353</v>
      </c>
      <c r="B67" s="229">
        <v>9</v>
      </c>
      <c r="C67" s="229">
        <v>3</v>
      </c>
      <c r="D67" s="229">
        <v>3</v>
      </c>
      <c r="E67" s="1059">
        <v>10</v>
      </c>
    </row>
    <row r="68" spans="1:5" ht="47.25">
      <c r="A68" s="646" t="s">
        <v>354</v>
      </c>
      <c r="B68" s="229">
        <v>0</v>
      </c>
      <c r="C68" s="229">
        <v>1</v>
      </c>
      <c r="D68" s="229">
        <v>0</v>
      </c>
      <c r="E68" s="1079">
        <v>0</v>
      </c>
    </row>
    <row r="69" spans="1:5" ht="40.5" customHeight="1">
      <c r="A69" s="246" t="s">
        <v>974</v>
      </c>
      <c r="B69" s="1080">
        <v>3</v>
      </c>
      <c r="C69" s="1080">
        <v>4</v>
      </c>
      <c r="D69" s="1080">
        <v>5</v>
      </c>
      <c r="E69" s="1081">
        <v>12</v>
      </c>
    </row>
    <row r="70" spans="1:5" ht="31.5">
      <c r="A70" s="246" t="s">
        <v>775</v>
      </c>
      <c r="B70" s="229"/>
      <c r="C70" s="229"/>
      <c r="D70" s="229">
        <v>8</v>
      </c>
      <c r="E70" s="1079">
        <v>13</v>
      </c>
    </row>
    <row r="71" spans="1:5" ht="15.75">
      <c r="A71" s="69" t="s">
        <v>355</v>
      </c>
      <c r="B71" s="229">
        <v>120</v>
      </c>
      <c r="C71" s="229">
        <v>102</v>
      </c>
      <c r="D71" s="229">
        <v>52</v>
      </c>
      <c r="E71" s="1059">
        <v>30</v>
      </c>
    </row>
    <row r="72" spans="1:5" ht="32.25" thickBot="1">
      <c r="A72" s="4" t="s">
        <v>356</v>
      </c>
      <c r="B72" s="1043">
        <v>0</v>
      </c>
      <c r="C72" s="1043">
        <v>0</v>
      </c>
      <c r="D72" s="1043">
        <v>0</v>
      </c>
      <c r="E72" s="1082">
        <v>0</v>
      </c>
    </row>
    <row r="73" spans="1:5" ht="15.75">
      <c r="A73" s="640"/>
      <c r="B73" s="228"/>
      <c r="C73" s="228"/>
      <c r="D73" s="228"/>
      <c r="E73" s="643" t="s">
        <v>742</v>
      </c>
    </row>
    <row r="74" spans="1:4" ht="16.5" thickBot="1">
      <c r="A74" s="640"/>
      <c r="B74" s="228"/>
      <c r="C74" s="228"/>
      <c r="D74" s="228"/>
    </row>
    <row r="75" spans="1:5" ht="16.5" thickBot="1">
      <c r="A75" s="1145" t="s">
        <v>357</v>
      </c>
      <c r="B75" s="500">
        <v>2012</v>
      </c>
      <c r="C75" s="500">
        <v>2013</v>
      </c>
      <c r="D75" s="500">
        <v>2014</v>
      </c>
      <c r="E75" s="456">
        <v>2015</v>
      </c>
    </row>
    <row r="76" spans="1:5" ht="15.75">
      <c r="A76" s="1085" t="s">
        <v>358</v>
      </c>
      <c r="B76" s="1054">
        <v>73</v>
      </c>
      <c r="C76" s="1054">
        <v>123</v>
      </c>
      <c r="D76" s="1056">
        <v>35</v>
      </c>
      <c r="E76" s="1057">
        <v>36</v>
      </c>
    </row>
    <row r="77" spans="1:5" ht="15.75">
      <c r="A77" s="73" t="s">
        <v>359</v>
      </c>
      <c r="B77" s="72">
        <v>6</v>
      </c>
      <c r="C77" s="72">
        <v>12</v>
      </c>
      <c r="D77" s="72">
        <v>4</v>
      </c>
      <c r="E77" s="1059">
        <v>4</v>
      </c>
    </row>
    <row r="78" spans="1:5" ht="32.25" thickBot="1">
      <c r="A78" s="4" t="s">
        <v>360</v>
      </c>
      <c r="B78" s="1043">
        <v>2</v>
      </c>
      <c r="C78" s="1043">
        <v>22</v>
      </c>
      <c r="D78" s="1043">
        <v>5</v>
      </c>
      <c r="E78" s="1082">
        <v>31</v>
      </c>
    </row>
    <row r="79" ht="16.5" thickBot="1">
      <c r="E79" s="90"/>
    </row>
    <row r="80" spans="1:5" ht="16.5" thickBot="1">
      <c r="A80" s="1084"/>
      <c r="B80" s="500">
        <v>2012</v>
      </c>
      <c r="C80" s="500">
        <v>2013</v>
      </c>
      <c r="D80" s="500">
        <v>2014</v>
      </c>
      <c r="E80" s="456">
        <v>2015</v>
      </c>
    </row>
    <row r="81" spans="1:5" ht="31.5">
      <c r="A81" s="459" t="s">
        <v>361</v>
      </c>
      <c r="B81" s="431">
        <v>1</v>
      </c>
      <c r="C81" s="432">
        <v>6</v>
      </c>
      <c r="D81" s="1161">
        <v>1</v>
      </c>
      <c r="E81" s="1072">
        <v>0</v>
      </c>
    </row>
    <row r="82" spans="1:5" ht="15.75">
      <c r="A82" s="73" t="s">
        <v>362</v>
      </c>
      <c r="B82" s="71">
        <v>13</v>
      </c>
      <c r="C82" s="222">
        <v>15</v>
      </c>
      <c r="D82" s="1039">
        <v>5</v>
      </c>
      <c r="E82" s="1058">
        <v>3</v>
      </c>
    </row>
    <row r="83" spans="1:5" ht="31.5">
      <c r="A83" s="69" t="s">
        <v>363</v>
      </c>
      <c r="B83" s="139">
        <v>4</v>
      </c>
      <c r="C83" s="174">
        <v>1</v>
      </c>
      <c r="D83" s="457">
        <v>0</v>
      </c>
      <c r="E83" s="1073">
        <v>0</v>
      </c>
    </row>
    <row r="84" spans="1:5" ht="47.25">
      <c r="A84" s="69" t="s">
        <v>364</v>
      </c>
      <c r="B84" s="139">
        <v>9</v>
      </c>
      <c r="C84" s="174">
        <v>14</v>
      </c>
      <c r="D84" s="457">
        <v>5</v>
      </c>
      <c r="E84" s="1073">
        <v>3</v>
      </c>
    </row>
    <row r="85" spans="1:5" ht="31.5">
      <c r="A85" s="69" t="s">
        <v>365</v>
      </c>
      <c r="B85" s="139">
        <v>6</v>
      </c>
      <c r="C85" s="174">
        <v>7</v>
      </c>
      <c r="D85" s="457">
        <v>2</v>
      </c>
      <c r="E85" s="1073">
        <v>1</v>
      </c>
    </row>
    <row r="86" spans="1:5" ht="15.75">
      <c r="A86" s="73" t="s">
        <v>366</v>
      </c>
      <c r="B86" s="71">
        <v>0</v>
      </c>
      <c r="C86" s="222">
        <v>1</v>
      </c>
      <c r="D86" s="1039">
        <v>2</v>
      </c>
      <c r="E86" s="1058">
        <v>0</v>
      </c>
    </row>
    <row r="87" spans="1:5" ht="16.5" thickBot="1">
      <c r="A87" s="80" t="s">
        <v>367</v>
      </c>
      <c r="B87" s="79">
        <v>0</v>
      </c>
      <c r="C87" s="79">
        <v>6</v>
      </c>
      <c r="D87" s="458">
        <v>0</v>
      </c>
      <c r="E87" s="1061">
        <v>0</v>
      </c>
    </row>
    <row r="88" ht="16.5" thickBot="1">
      <c r="E88" s="648" t="s">
        <v>742</v>
      </c>
    </row>
    <row r="89" spans="1:9" ht="16.5" thickBot="1">
      <c r="A89" s="647" t="s">
        <v>368</v>
      </c>
      <c r="B89" s="1426">
        <v>2012</v>
      </c>
      <c r="C89" s="1456"/>
      <c r="D89" s="1426">
        <v>2013</v>
      </c>
      <c r="E89" s="1456"/>
      <c r="F89" s="1426">
        <v>2014</v>
      </c>
      <c r="G89" s="1427"/>
      <c r="H89" s="1426">
        <v>2015</v>
      </c>
      <c r="I89" s="1430"/>
    </row>
    <row r="90" spans="1:9" ht="15.75">
      <c r="A90" s="1087" t="s">
        <v>875</v>
      </c>
      <c r="B90" s="1462">
        <v>716</v>
      </c>
      <c r="C90" s="1462"/>
      <c r="D90" s="1462">
        <v>693</v>
      </c>
      <c r="E90" s="1463"/>
      <c r="F90" s="1431">
        <v>691</v>
      </c>
      <c r="G90" s="1431"/>
      <c r="H90" s="1418">
        <v>693</v>
      </c>
      <c r="I90" s="1419"/>
    </row>
    <row r="91" spans="1:9" ht="15.75">
      <c r="A91" s="73" t="s">
        <v>369</v>
      </c>
      <c r="B91" s="1454">
        <v>64</v>
      </c>
      <c r="C91" s="1454"/>
      <c r="D91" s="1454">
        <v>63</v>
      </c>
      <c r="E91" s="1455"/>
      <c r="F91" s="1420">
        <v>63</v>
      </c>
      <c r="G91" s="1420"/>
      <c r="H91" s="1505">
        <v>62</v>
      </c>
      <c r="I91" s="1506"/>
    </row>
    <row r="92" spans="1:9" ht="15.75">
      <c r="A92" s="73" t="s">
        <v>370</v>
      </c>
      <c r="B92" s="1412">
        <v>0</v>
      </c>
      <c r="C92" s="1412"/>
      <c r="D92" s="1412">
        <v>0</v>
      </c>
      <c r="E92" s="1412"/>
      <c r="F92" s="1420">
        <v>1</v>
      </c>
      <c r="G92" s="1420"/>
      <c r="H92" s="1505">
        <v>0</v>
      </c>
      <c r="I92" s="1506"/>
    </row>
    <row r="93" spans="1:9" ht="15.75">
      <c r="A93" s="73" t="s">
        <v>371</v>
      </c>
      <c r="B93" s="1412">
        <v>563.2</v>
      </c>
      <c r="C93" s="1412"/>
      <c r="D93" s="1412">
        <v>1295</v>
      </c>
      <c r="E93" s="1412"/>
      <c r="F93" s="1421">
        <v>734.2</v>
      </c>
      <c r="G93" s="1421"/>
      <c r="H93" s="1513">
        <v>857.8</v>
      </c>
      <c r="I93" s="1514"/>
    </row>
    <row r="94" spans="1:9" ht="15.75">
      <c r="A94" s="73" t="s">
        <v>372</v>
      </c>
      <c r="B94" s="1412">
        <v>2799.4</v>
      </c>
      <c r="C94" s="1412"/>
      <c r="D94" s="1412">
        <v>1923.4</v>
      </c>
      <c r="E94" s="1461"/>
      <c r="F94" s="1421">
        <v>3051</v>
      </c>
      <c r="G94" s="1421"/>
      <c r="H94" s="1513">
        <v>2033.5</v>
      </c>
      <c r="I94" s="1514"/>
    </row>
    <row r="95" spans="1:9" ht="16.5" thickBot="1">
      <c r="A95" s="80" t="s">
        <v>373</v>
      </c>
      <c r="B95" s="1459">
        <v>9665.6</v>
      </c>
      <c r="C95" s="1459"/>
      <c r="D95" s="1459">
        <v>7520.4</v>
      </c>
      <c r="E95" s="1459"/>
      <c r="F95" s="1422">
        <v>5844.9</v>
      </c>
      <c r="G95" s="1422"/>
      <c r="H95" s="1515">
        <v>5721.4</v>
      </c>
      <c r="I95" s="1516"/>
    </row>
    <row r="96" spans="1:9" ht="16.5" thickBot="1">
      <c r="A96" s="1086" t="s">
        <v>374</v>
      </c>
      <c r="B96" s="1413">
        <f>SUM(B93:B95)</f>
        <v>13028.2</v>
      </c>
      <c r="C96" s="1413"/>
      <c r="D96" s="1413">
        <f>SUM(D93:D95)</f>
        <v>10738.8</v>
      </c>
      <c r="E96" s="1458"/>
      <c r="F96" s="1413">
        <f>SUM(F93:G95)</f>
        <v>9630.099999999999</v>
      </c>
      <c r="G96" s="1423"/>
      <c r="H96" s="1413">
        <v>8612.7</v>
      </c>
      <c r="I96" s="1423"/>
    </row>
    <row r="97" spans="1:9" ht="16.5" thickBot="1">
      <c r="A97" s="641"/>
      <c r="B97" s="1046"/>
      <c r="C97" s="1046"/>
      <c r="D97" s="1046"/>
      <c r="E97" s="1047"/>
      <c r="F97" s="1048"/>
      <c r="G97" s="1049"/>
      <c r="H97" s="1050"/>
      <c r="I97" s="1050"/>
    </row>
    <row r="98" spans="1:5" s="90" customFormat="1" ht="16.5" thickBot="1">
      <c r="A98" s="1089"/>
      <c r="B98" s="1090">
        <v>2012</v>
      </c>
      <c r="C98" s="1091">
        <v>2013</v>
      </c>
      <c r="D98" s="1092">
        <v>2014</v>
      </c>
      <c r="E98" s="481">
        <v>2015</v>
      </c>
    </row>
    <row r="99" spans="1:6" ht="31.5">
      <c r="A99" s="1093" t="s">
        <v>975</v>
      </c>
      <c r="B99" s="1094">
        <v>268</v>
      </c>
      <c r="C99" s="1094">
        <v>279</v>
      </c>
      <c r="D99" s="1095">
        <v>256</v>
      </c>
      <c r="E99" s="1096">
        <v>190</v>
      </c>
      <c r="F99" s="90"/>
    </row>
    <row r="100" spans="1:6" ht="30.75" customHeight="1" thickBot="1">
      <c r="A100" s="247" t="s">
        <v>971</v>
      </c>
      <c r="B100" s="280"/>
      <c r="C100" s="280"/>
      <c r="D100" s="280"/>
      <c r="E100" s="526">
        <v>163</v>
      </c>
      <c r="F100" s="1088"/>
    </row>
    <row r="101" ht="16.5" thickBot="1"/>
    <row r="102" spans="1:5" ht="16.5" thickBot="1">
      <c r="A102" s="1465" t="s">
        <v>700</v>
      </c>
      <c r="B102" s="181">
        <v>2012</v>
      </c>
      <c r="C102" s="180">
        <v>2013</v>
      </c>
      <c r="D102" s="211">
        <v>2014</v>
      </c>
      <c r="E102" s="211">
        <v>2015</v>
      </c>
    </row>
    <row r="103" spans="1:5" ht="16.5" thickBot="1">
      <c r="A103" s="1466"/>
      <c r="B103" s="11" t="s">
        <v>701</v>
      </c>
      <c r="C103" s="12" t="s">
        <v>702</v>
      </c>
      <c r="D103" s="462">
        <v>9115011</v>
      </c>
      <c r="E103" s="1052">
        <v>5564037</v>
      </c>
    </row>
    <row r="104" spans="1:7" s="90" customFormat="1" ht="15.75">
      <c r="A104" s="1211" t="s">
        <v>972</v>
      </c>
      <c r="B104" s="1211"/>
      <c r="C104" s="1211"/>
      <c r="D104" s="1211"/>
      <c r="E104" s="1211"/>
      <c r="F104" s="1329"/>
      <c r="G104" s="1051"/>
    </row>
    <row r="105" ht="16.5" thickBot="1">
      <c r="A105" s="1"/>
    </row>
    <row r="106" spans="1:5" ht="16.5" thickBot="1">
      <c r="A106" s="1098" t="s">
        <v>703</v>
      </c>
      <c r="B106" s="1099">
        <v>2012</v>
      </c>
      <c r="C106" s="946">
        <v>2013</v>
      </c>
      <c r="D106" s="439">
        <v>2014</v>
      </c>
      <c r="E106" s="536">
        <v>2015</v>
      </c>
    </row>
    <row r="107" spans="1:5" ht="15.75">
      <c r="A107" s="1101" t="s">
        <v>704</v>
      </c>
      <c r="B107" s="1106">
        <v>167</v>
      </c>
      <c r="C107" s="1111">
        <v>205</v>
      </c>
      <c r="D107" s="279">
        <v>230</v>
      </c>
      <c r="E107" s="371">
        <v>275</v>
      </c>
    </row>
    <row r="108" spans="1:5" ht="31.5">
      <c r="A108" s="1102" t="s">
        <v>705</v>
      </c>
      <c r="B108" s="1107">
        <v>91</v>
      </c>
      <c r="C108" s="1111">
        <v>95</v>
      </c>
      <c r="D108" s="1097">
        <v>115</v>
      </c>
      <c r="E108" s="559">
        <v>135</v>
      </c>
    </row>
    <row r="109" spans="1:5" ht="15.75">
      <c r="A109" s="1464" t="s">
        <v>706</v>
      </c>
      <c r="B109" s="1468">
        <v>76</v>
      </c>
      <c r="C109" s="1467">
        <v>110</v>
      </c>
      <c r="D109" s="1470">
        <v>107</v>
      </c>
      <c r="E109" s="1472">
        <v>126</v>
      </c>
    </row>
    <row r="110" spans="1:5" ht="30.75" customHeight="1">
      <c r="A110" s="1464"/>
      <c r="B110" s="1469"/>
      <c r="C110" s="1467"/>
      <c r="D110" s="1471"/>
      <c r="E110" s="1307"/>
    </row>
    <row r="111" spans="1:5" ht="15.75">
      <c r="A111" s="1102" t="s">
        <v>707</v>
      </c>
      <c r="B111" s="1108">
        <v>479809</v>
      </c>
      <c r="C111" s="1112">
        <v>599126</v>
      </c>
      <c r="D111" s="1167">
        <v>601451</v>
      </c>
      <c r="E111" s="1168">
        <v>606128</v>
      </c>
    </row>
    <row r="112" spans="1:5" ht="16.5" thickBot="1">
      <c r="A112" s="1103" t="s">
        <v>708</v>
      </c>
      <c r="B112" s="1104" t="s">
        <v>709</v>
      </c>
      <c r="C112" s="1109" t="s">
        <v>710</v>
      </c>
      <c r="D112" s="1110">
        <v>16424285</v>
      </c>
      <c r="E112" s="1105">
        <v>14014901</v>
      </c>
    </row>
    <row r="114" ht="16.5" thickBot="1"/>
    <row r="115" spans="1:5" ht="15.75">
      <c r="A115" s="1465" t="s">
        <v>740</v>
      </c>
      <c r="B115" s="1360">
        <v>2012</v>
      </c>
      <c r="C115" s="1361">
        <v>2013</v>
      </c>
      <c r="D115" s="1474">
        <v>2014</v>
      </c>
      <c r="E115" s="1474">
        <v>2015</v>
      </c>
    </row>
    <row r="116" spans="1:5" ht="16.5" thickBot="1">
      <c r="A116" s="1477"/>
      <c r="B116" s="1387"/>
      <c r="C116" s="1476"/>
      <c r="D116" s="1475"/>
      <c r="E116" s="1475"/>
    </row>
    <row r="117" spans="1:5" ht="56.25" customHeight="1" thickBot="1">
      <c r="A117" s="1113" t="s">
        <v>741</v>
      </c>
      <c r="B117" s="1114">
        <v>434443</v>
      </c>
      <c r="C117" s="1115">
        <v>667246</v>
      </c>
      <c r="D117" s="1116">
        <v>1138556</v>
      </c>
      <c r="E117" s="1116">
        <v>1648232</v>
      </c>
    </row>
    <row r="119" ht="16.5" thickBot="1"/>
    <row r="120" spans="1:9" ht="15.75">
      <c r="A120" s="1489"/>
      <c r="B120" s="1473">
        <v>2012</v>
      </c>
      <c r="C120" s="1473"/>
      <c r="D120" s="1473">
        <v>2013</v>
      </c>
      <c r="E120" s="1473"/>
      <c r="F120" s="1473">
        <v>2014</v>
      </c>
      <c r="G120" s="1473"/>
      <c r="H120" s="1473">
        <v>2015</v>
      </c>
      <c r="I120" s="1517"/>
    </row>
    <row r="121" spans="1:9" ht="15.75" customHeight="1">
      <c r="A121" s="1490"/>
      <c r="B121" s="1122" t="s">
        <v>228</v>
      </c>
      <c r="C121" s="1122" t="s">
        <v>241</v>
      </c>
      <c r="D121" s="1122" t="s">
        <v>228</v>
      </c>
      <c r="E121" s="1122" t="s">
        <v>241</v>
      </c>
      <c r="F121" s="1122" t="s">
        <v>228</v>
      </c>
      <c r="G121" s="1122" t="s">
        <v>241</v>
      </c>
      <c r="H121" s="1122" t="s">
        <v>228</v>
      </c>
      <c r="I121" s="1123" t="s">
        <v>241</v>
      </c>
    </row>
    <row r="122" spans="1:9" ht="16.5" thickBot="1">
      <c r="A122" s="1491"/>
      <c r="B122" s="1124" t="s">
        <v>561</v>
      </c>
      <c r="C122" s="1124" t="s">
        <v>561</v>
      </c>
      <c r="D122" s="1124" t="s">
        <v>561</v>
      </c>
      <c r="E122" s="1124" t="s">
        <v>561</v>
      </c>
      <c r="F122" s="1124" t="s">
        <v>561</v>
      </c>
      <c r="G122" s="1124" t="s">
        <v>561</v>
      </c>
      <c r="H122" s="1124" t="s">
        <v>561</v>
      </c>
      <c r="I122" s="1126" t="s">
        <v>561</v>
      </c>
    </row>
    <row r="123" spans="1:9" ht="15.75">
      <c r="A123" s="1127" t="s">
        <v>562</v>
      </c>
      <c r="B123" s="1128">
        <v>54</v>
      </c>
      <c r="C123" s="1129">
        <v>459417</v>
      </c>
      <c r="D123" s="1130">
        <v>57</v>
      </c>
      <c r="E123" s="1131">
        <v>377555</v>
      </c>
      <c r="F123" s="1132">
        <v>54</v>
      </c>
      <c r="G123" s="1133">
        <v>260000</v>
      </c>
      <c r="H123" s="1132">
        <v>49</v>
      </c>
      <c r="I123" s="1190">
        <v>218119</v>
      </c>
    </row>
    <row r="124" spans="1:9" ht="15.75">
      <c r="A124" s="646" t="s">
        <v>563</v>
      </c>
      <c r="B124" s="1125">
        <v>0</v>
      </c>
      <c r="C124" s="1119">
        <v>0</v>
      </c>
      <c r="D124" s="1111">
        <v>0</v>
      </c>
      <c r="E124" s="1120">
        <v>0</v>
      </c>
      <c r="F124" s="141">
        <v>0</v>
      </c>
      <c r="G124" s="1121">
        <v>0</v>
      </c>
      <c r="H124" s="141">
        <v>0</v>
      </c>
      <c r="I124" s="1191">
        <v>0</v>
      </c>
    </row>
    <row r="125" spans="1:9" ht="15.75">
      <c r="A125" s="646" t="s">
        <v>564</v>
      </c>
      <c r="B125" s="1125">
        <v>54</v>
      </c>
      <c r="C125" s="1119">
        <v>24948</v>
      </c>
      <c r="D125" s="1111">
        <v>19</v>
      </c>
      <c r="E125" s="1120">
        <v>13209</v>
      </c>
      <c r="F125" s="141">
        <v>37</v>
      </c>
      <c r="G125" s="1121">
        <v>27762</v>
      </c>
      <c r="H125" s="141">
        <v>32</v>
      </c>
      <c r="I125" s="1192">
        <v>25330</v>
      </c>
    </row>
    <row r="126" spans="1:9" ht="15.75">
      <c r="A126" s="1162" t="s">
        <v>565</v>
      </c>
      <c r="B126" s="1125">
        <v>80</v>
      </c>
      <c r="C126" s="1163">
        <v>456100</v>
      </c>
      <c r="D126" s="1111"/>
      <c r="E126" s="1163">
        <v>290000</v>
      </c>
      <c r="F126" s="1164">
        <v>78</v>
      </c>
      <c r="G126" s="1165">
        <v>360000</v>
      </c>
      <c r="H126" s="1164">
        <v>75</v>
      </c>
      <c r="I126" s="1166">
        <v>280000</v>
      </c>
    </row>
    <row r="127" spans="1:9" ht="15.75">
      <c r="A127" s="646" t="s">
        <v>566</v>
      </c>
      <c r="B127" s="1125">
        <v>28</v>
      </c>
      <c r="C127" s="1119">
        <v>230800</v>
      </c>
      <c r="D127" s="1111"/>
      <c r="E127" s="1120">
        <v>230000</v>
      </c>
      <c r="F127" s="141"/>
      <c r="G127" s="1121">
        <v>210000</v>
      </c>
      <c r="H127" s="146"/>
      <c r="I127" s="1160">
        <v>348000</v>
      </c>
    </row>
    <row r="128" spans="1:9" ht="15.75">
      <c r="A128" s="1485" t="s">
        <v>567</v>
      </c>
      <c r="B128" s="1487" t="s">
        <v>569</v>
      </c>
      <c r="C128" s="1492">
        <v>106600</v>
      </c>
      <c r="D128" s="1467" t="s">
        <v>568</v>
      </c>
      <c r="E128" s="1482">
        <v>109600</v>
      </c>
      <c r="F128" s="1478" t="s">
        <v>784</v>
      </c>
      <c r="G128" s="1480">
        <v>114600</v>
      </c>
      <c r="H128" s="1509" t="s">
        <v>973</v>
      </c>
      <c r="I128" s="1511">
        <v>106501</v>
      </c>
    </row>
    <row r="129" spans="1:9" ht="15.75">
      <c r="A129" s="1485"/>
      <c r="B129" s="1487"/>
      <c r="C129" s="1492"/>
      <c r="D129" s="1467"/>
      <c r="E129" s="1482"/>
      <c r="F129" s="1478"/>
      <c r="G129" s="1480"/>
      <c r="H129" s="1509"/>
      <c r="I129" s="1511"/>
    </row>
    <row r="130" spans="1:9" ht="10.5" customHeight="1" thickBot="1">
      <c r="A130" s="1486"/>
      <c r="B130" s="1488"/>
      <c r="C130" s="1493"/>
      <c r="D130" s="1484"/>
      <c r="E130" s="1483"/>
      <c r="F130" s="1479"/>
      <c r="G130" s="1481"/>
      <c r="H130" s="1510"/>
      <c r="I130" s="1512"/>
    </row>
    <row r="132" ht="16.5" thickBot="1"/>
    <row r="133" spans="1:5" ht="16.5" thickBot="1">
      <c r="A133" s="1136" t="s">
        <v>576</v>
      </c>
      <c r="B133" s="1099">
        <v>2012</v>
      </c>
      <c r="C133" s="1100">
        <v>2013</v>
      </c>
      <c r="D133" s="1137">
        <v>2014</v>
      </c>
      <c r="E133" s="1138">
        <v>2015</v>
      </c>
    </row>
    <row r="134" spans="1:5" ht="15.75">
      <c r="A134" s="1117" t="s">
        <v>577</v>
      </c>
      <c r="B134" s="1128">
        <v>5050</v>
      </c>
      <c r="C134" s="1139">
        <v>4497</v>
      </c>
      <c r="D134" s="1140">
        <v>4480</v>
      </c>
      <c r="E134" s="1141">
        <v>4427</v>
      </c>
    </row>
    <row r="135" spans="1:5" ht="15.75">
      <c r="A135" s="1118" t="s">
        <v>578</v>
      </c>
      <c r="B135" s="1125">
        <v>965</v>
      </c>
      <c r="C135" s="1134">
        <v>1215</v>
      </c>
      <c r="D135" s="1135">
        <v>1380</v>
      </c>
      <c r="E135" s="1142">
        <v>1289</v>
      </c>
    </row>
    <row r="136" spans="1:5" ht="15.75">
      <c r="A136" s="1118" t="s">
        <v>579</v>
      </c>
      <c r="B136" s="1125">
        <v>1197</v>
      </c>
      <c r="C136" s="1134">
        <v>1203</v>
      </c>
      <c r="D136" s="1135">
        <v>1458</v>
      </c>
      <c r="E136" s="1142">
        <v>1413</v>
      </c>
    </row>
    <row r="137" spans="1:5" ht="15.75">
      <c r="A137" s="1118" t="s">
        <v>580</v>
      </c>
      <c r="B137" s="1125">
        <v>272</v>
      </c>
      <c r="C137" s="1125">
        <v>256</v>
      </c>
      <c r="D137" s="141">
        <v>264</v>
      </c>
      <c r="E137" s="404">
        <v>285</v>
      </c>
    </row>
    <row r="138" spans="1:5" ht="15.75">
      <c r="A138" s="1118" t="s">
        <v>581</v>
      </c>
      <c r="B138" s="1125">
        <v>279</v>
      </c>
      <c r="C138" s="1125">
        <v>285</v>
      </c>
      <c r="D138" s="141">
        <v>302</v>
      </c>
      <c r="E138" s="404">
        <v>309</v>
      </c>
    </row>
    <row r="139" spans="1:5" ht="16.5" thickBot="1">
      <c r="A139" s="1143" t="s">
        <v>582</v>
      </c>
      <c r="B139" s="1144">
        <v>22</v>
      </c>
      <c r="C139" s="1144">
        <v>15</v>
      </c>
      <c r="D139" s="410">
        <v>19</v>
      </c>
      <c r="E139" s="411">
        <v>17</v>
      </c>
    </row>
  </sheetData>
  <sheetProtection/>
  <mergeCells count="107">
    <mergeCell ref="H128:H130"/>
    <mergeCell ref="I128:I130"/>
    <mergeCell ref="H94:I94"/>
    <mergeCell ref="H95:I95"/>
    <mergeCell ref="H96:I96"/>
    <mergeCell ref="H92:I92"/>
    <mergeCell ref="H93:I93"/>
    <mergeCell ref="H120:I120"/>
    <mergeCell ref="J35:K35"/>
    <mergeCell ref="H50:I50"/>
    <mergeCell ref="H51:I51"/>
    <mergeCell ref="H91:I91"/>
    <mergeCell ref="J29:K29"/>
    <mergeCell ref="J30:K30"/>
    <mergeCell ref="J31:K31"/>
    <mergeCell ref="J32:K32"/>
    <mergeCell ref="J33:K33"/>
    <mergeCell ref="J34:K34"/>
    <mergeCell ref="I23:K23"/>
    <mergeCell ref="J24:K24"/>
    <mergeCell ref="J25:K25"/>
    <mergeCell ref="J26:K26"/>
    <mergeCell ref="J27:K27"/>
    <mergeCell ref="J28:K28"/>
    <mergeCell ref="F128:F130"/>
    <mergeCell ref="G128:G130"/>
    <mergeCell ref="E128:E130"/>
    <mergeCell ref="D128:D130"/>
    <mergeCell ref="A128:A130"/>
    <mergeCell ref="B120:C120"/>
    <mergeCell ref="D120:E120"/>
    <mergeCell ref="B128:B130"/>
    <mergeCell ref="A120:A122"/>
    <mergeCell ref="C128:C130"/>
    <mergeCell ref="F120:G120"/>
    <mergeCell ref="D115:D116"/>
    <mergeCell ref="B115:B116"/>
    <mergeCell ref="C115:C116"/>
    <mergeCell ref="A115:A116"/>
    <mergeCell ref="E115:E116"/>
    <mergeCell ref="A109:A110"/>
    <mergeCell ref="A102:A103"/>
    <mergeCell ref="C109:C110"/>
    <mergeCell ref="B109:B110"/>
    <mergeCell ref="D109:D110"/>
    <mergeCell ref="E109:E110"/>
    <mergeCell ref="D96:E96"/>
    <mergeCell ref="B23:C23"/>
    <mergeCell ref="B95:C95"/>
    <mergeCell ref="D95:E95"/>
    <mergeCell ref="D23:E23"/>
    <mergeCell ref="B94:C94"/>
    <mergeCell ref="D94:E94"/>
    <mergeCell ref="B92:C92"/>
    <mergeCell ref="B90:C90"/>
    <mergeCell ref="D90:E90"/>
    <mergeCell ref="A1:B1"/>
    <mergeCell ref="D54:E54"/>
    <mergeCell ref="B50:C50"/>
    <mergeCell ref="B89:C89"/>
    <mergeCell ref="D89:E89"/>
    <mergeCell ref="D50:E50"/>
    <mergeCell ref="D51:E51"/>
    <mergeCell ref="D52:E52"/>
    <mergeCell ref="D53:E53"/>
    <mergeCell ref="B54:C54"/>
    <mergeCell ref="B51:C51"/>
    <mergeCell ref="B52:C52"/>
    <mergeCell ref="B53:C53"/>
    <mergeCell ref="F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F90:G90"/>
    <mergeCell ref="G35:H35"/>
    <mergeCell ref="F50:G50"/>
    <mergeCell ref="F51:G51"/>
    <mergeCell ref="F52:G52"/>
    <mergeCell ref="F53:G53"/>
    <mergeCell ref="A104:F104"/>
    <mergeCell ref="F91:G91"/>
    <mergeCell ref="F92:G92"/>
    <mergeCell ref="F93:G93"/>
    <mergeCell ref="F94:G94"/>
    <mergeCell ref="F95:G95"/>
    <mergeCell ref="F96:G96"/>
    <mergeCell ref="B91:C91"/>
    <mergeCell ref="D91:E91"/>
    <mergeCell ref="D92:E92"/>
    <mergeCell ref="B93:C93"/>
    <mergeCell ref="D93:E93"/>
    <mergeCell ref="B96:C96"/>
    <mergeCell ref="H52:I52"/>
    <mergeCell ref="H53:I53"/>
    <mergeCell ref="H90:I90"/>
    <mergeCell ref="F54:G54"/>
    <mergeCell ref="F89:G89"/>
    <mergeCell ref="H54:I54"/>
    <mergeCell ref="H89:I8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J153" sqref="J153"/>
    </sheetView>
  </sheetViews>
  <sheetFormatPr defaultColWidth="9.140625" defaultRowHeight="15"/>
  <cols>
    <col min="1" max="1" width="53.28125" style="1" customWidth="1"/>
    <col min="2" max="2" width="9.140625" style="1" customWidth="1"/>
    <col min="3" max="3" width="9.8515625" style="1" customWidth="1"/>
    <col min="4" max="5" width="9.140625" style="1" customWidth="1"/>
    <col min="6" max="6" width="12.00390625" style="1" bestFit="1" customWidth="1"/>
    <col min="7" max="7" width="11.140625" style="1" customWidth="1"/>
    <col min="8" max="16384" width="9.140625" style="1" customWidth="1"/>
  </cols>
  <sheetData>
    <row r="1" spans="1:5" ht="15.75">
      <c r="A1" s="1197" t="s">
        <v>870</v>
      </c>
      <c r="B1" s="1197"/>
      <c r="C1" s="1197"/>
      <c r="D1" s="1197"/>
      <c r="E1" s="1197"/>
    </row>
    <row r="2" spans="1:5" ht="15.75">
      <c r="A2" s="182"/>
      <c r="B2" s="182"/>
      <c r="C2" s="182"/>
      <c r="D2" s="182"/>
      <c r="E2" s="182"/>
    </row>
    <row r="3" spans="1:5" s="90" customFormat="1" ht="15.75">
      <c r="A3" s="192" t="s">
        <v>845</v>
      </c>
      <c r="B3" s="192"/>
      <c r="C3" s="192"/>
      <c r="D3" s="192"/>
      <c r="E3" s="192"/>
    </row>
    <row r="4" spans="1:6" ht="16.5" thickBot="1">
      <c r="A4" s="90"/>
      <c r="B4" s="90"/>
      <c r="C4" s="90"/>
      <c r="D4" s="90"/>
      <c r="E4" s="90"/>
      <c r="F4" s="90"/>
    </row>
    <row r="5" spans="1:5" ht="16.5" thickBot="1">
      <c r="A5" s="478" t="s">
        <v>375</v>
      </c>
      <c r="B5" s="479">
        <v>2012</v>
      </c>
      <c r="C5" s="480">
        <v>2013</v>
      </c>
      <c r="D5" s="439">
        <v>2014</v>
      </c>
      <c r="E5" s="481">
        <v>2015</v>
      </c>
    </row>
    <row r="6" spans="1:5" ht="15.75">
      <c r="A6" s="897" t="s">
        <v>376</v>
      </c>
      <c r="B6" s="898">
        <v>26</v>
      </c>
      <c r="C6" s="899">
        <v>33</v>
      </c>
      <c r="D6" s="452">
        <v>33</v>
      </c>
      <c r="E6" s="371">
        <v>45</v>
      </c>
    </row>
    <row r="7" spans="1:5" ht="15.75">
      <c r="A7" s="652" t="s">
        <v>377</v>
      </c>
      <c r="B7" s="97">
        <v>199</v>
      </c>
      <c r="C7" s="900">
        <v>196</v>
      </c>
      <c r="D7" s="419">
        <v>272</v>
      </c>
      <c r="E7" s="373">
        <v>162</v>
      </c>
    </row>
    <row r="8" spans="1:5" ht="15.75">
      <c r="A8" s="652" t="s">
        <v>378</v>
      </c>
      <c r="B8" s="97">
        <v>725</v>
      </c>
      <c r="C8" s="900">
        <v>922</v>
      </c>
      <c r="D8" s="419">
        <v>242</v>
      </c>
      <c r="E8" s="373">
        <v>217</v>
      </c>
    </row>
    <row r="9" spans="1:5" ht="15.75">
      <c r="A9" s="652" t="s">
        <v>379</v>
      </c>
      <c r="B9" s="97">
        <v>43</v>
      </c>
      <c r="C9" s="901">
        <v>42</v>
      </c>
      <c r="D9" s="419">
        <v>39</v>
      </c>
      <c r="E9" s="373">
        <v>37</v>
      </c>
    </row>
    <row r="10" spans="1:5" ht="15.75">
      <c r="A10" s="652" t="s">
        <v>380</v>
      </c>
      <c r="B10" s="97">
        <v>10</v>
      </c>
      <c r="C10" s="900">
        <v>24</v>
      </c>
      <c r="D10" s="419">
        <v>23</v>
      </c>
      <c r="E10" s="373">
        <v>30</v>
      </c>
    </row>
    <row r="11" spans="1:5" ht="15.75">
      <c r="A11" s="652" t="s">
        <v>381</v>
      </c>
      <c r="B11" s="97">
        <v>277</v>
      </c>
      <c r="C11" s="900">
        <v>298</v>
      </c>
      <c r="D11" s="419">
        <v>262</v>
      </c>
      <c r="E11" s="373">
        <v>254</v>
      </c>
    </row>
    <row r="12" spans="1:5" ht="16.5" thickBot="1">
      <c r="A12" s="902" t="s">
        <v>382</v>
      </c>
      <c r="B12" s="290">
        <v>1280</v>
      </c>
      <c r="C12" s="903">
        <v>1515</v>
      </c>
      <c r="D12" s="482">
        <v>871</v>
      </c>
      <c r="E12" s="418">
        <v>745</v>
      </c>
    </row>
    <row r="13" spans="1:5" ht="16.5" thickBot="1">
      <c r="A13" s="90"/>
      <c r="B13" s="90"/>
      <c r="C13" s="90"/>
      <c r="D13" s="90"/>
      <c r="E13" s="451"/>
    </row>
    <row r="14" spans="1:5" ht="15.75">
      <c r="A14" s="1520" t="s">
        <v>383</v>
      </c>
      <c r="B14" s="1360">
        <v>2012</v>
      </c>
      <c r="C14" s="1522">
        <v>2013</v>
      </c>
      <c r="D14" s="1474">
        <v>2014</v>
      </c>
      <c r="E14" s="1474">
        <v>2015</v>
      </c>
    </row>
    <row r="15" spans="1:5" ht="16.5" thickBot="1">
      <c r="A15" s="1521"/>
      <c r="B15" s="1387"/>
      <c r="C15" s="1523"/>
      <c r="D15" s="1526"/>
      <c r="E15" s="1526"/>
    </row>
    <row r="16" spans="1:5" ht="15.75">
      <c r="A16" s="904" t="s">
        <v>384</v>
      </c>
      <c r="B16" s="905">
        <v>16</v>
      </c>
      <c r="C16" s="905">
        <v>14</v>
      </c>
      <c r="D16" s="370">
        <v>13</v>
      </c>
      <c r="E16" s="371">
        <v>18</v>
      </c>
    </row>
    <row r="17" spans="1:5" ht="15.75">
      <c r="A17" s="906" t="s">
        <v>385</v>
      </c>
      <c r="B17" s="393">
        <v>173</v>
      </c>
      <c r="C17" s="393">
        <v>158</v>
      </c>
      <c r="D17" s="279">
        <v>125</v>
      </c>
      <c r="E17" s="373">
        <v>123</v>
      </c>
    </row>
    <row r="18" spans="1:5" ht="15.75">
      <c r="A18" s="906" t="s">
        <v>386</v>
      </c>
      <c r="B18" s="393">
        <v>205</v>
      </c>
      <c r="C18" s="393">
        <v>247</v>
      </c>
      <c r="D18" s="279">
        <v>165</v>
      </c>
      <c r="E18" s="373">
        <v>275</v>
      </c>
    </row>
    <row r="19" spans="1:5" ht="15.75">
      <c r="A19" s="906" t="s">
        <v>387</v>
      </c>
      <c r="B19" s="393">
        <v>249</v>
      </c>
      <c r="C19" s="146">
        <v>193</v>
      </c>
      <c r="D19" s="279">
        <v>210</v>
      </c>
      <c r="E19" s="373">
        <v>230</v>
      </c>
    </row>
    <row r="20" spans="1:5" ht="15.75">
      <c r="A20" s="906" t="s">
        <v>388</v>
      </c>
      <c r="B20" s="393">
        <v>19</v>
      </c>
      <c r="C20" s="393">
        <v>15</v>
      </c>
      <c r="D20" s="279">
        <v>19</v>
      </c>
      <c r="E20" s="373">
        <v>16</v>
      </c>
    </row>
    <row r="21" spans="1:5" ht="15.75">
      <c r="A21" s="906" t="s">
        <v>389</v>
      </c>
      <c r="B21" s="393">
        <v>78</v>
      </c>
      <c r="C21" s="393">
        <v>98</v>
      </c>
      <c r="D21" s="279">
        <v>68</v>
      </c>
      <c r="E21" s="373">
        <v>79</v>
      </c>
    </row>
    <row r="22" spans="1:5" ht="15.75">
      <c r="A22" s="906" t="s">
        <v>390</v>
      </c>
      <c r="B22" s="393">
        <v>225</v>
      </c>
      <c r="C22" s="393">
        <v>246</v>
      </c>
      <c r="D22" s="279">
        <v>215</v>
      </c>
      <c r="E22" s="373">
        <v>198</v>
      </c>
    </row>
    <row r="23" spans="1:5" ht="16.5" thickBot="1">
      <c r="A23" s="907" t="s">
        <v>391</v>
      </c>
      <c r="B23" s="908">
        <v>921</v>
      </c>
      <c r="C23" s="908">
        <v>970</v>
      </c>
      <c r="D23" s="280">
        <v>816</v>
      </c>
      <c r="E23" s="418">
        <v>939</v>
      </c>
    </row>
    <row r="24" spans="1:5" ht="16.5" thickBot="1">
      <c r="A24" s="90"/>
      <c r="B24" s="90"/>
      <c r="C24" s="90"/>
      <c r="D24" s="90"/>
      <c r="E24" s="152"/>
    </row>
    <row r="25" spans="1:5" ht="16.5" thickBot="1">
      <c r="A25" s="1524" t="s">
        <v>392</v>
      </c>
      <c r="B25" s="495">
        <v>2012</v>
      </c>
      <c r="C25" s="496">
        <v>2013</v>
      </c>
      <c r="D25" s="211">
        <v>2014</v>
      </c>
      <c r="E25" s="211">
        <v>2015</v>
      </c>
    </row>
    <row r="26" spans="1:5" ht="16.5" thickBot="1">
      <c r="A26" s="1525"/>
      <c r="B26" s="290">
        <v>225</v>
      </c>
      <c r="C26" s="903">
        <v>273</v>
      </c>
      <c r="D26" s="417">
        <v>367</v>
      </c>
      <c r="E26" s="484">
        <v>275</v>
      </c>
    </row>
    <row r="27" spans="1:5" ht="16.5" thickBot="1">
      <c r="A27" s="90"/>
      <c r="B27" s="90"/>
      <c r="C27" s="90"/>
      <c r="D27" s="90"/>
      <c r="E27" s="90"/>
    </row>
    <row r="28" spans="1:5" ht="16.5" thickBot="1">
      <c r="A28" s="1518" t="s">
        <v>393</v>
      </c>
      <c r="B28" s="649">
        <v>2012</v>
      </c>
      <c r="C28" s="650">
        <v>2013</v>
      </c>
      <c r="D28" s="585">
        <v>2014</v>
      </c>
      <c r="E28" s="536">
        <v>2015</v>
      </c>
    </row>
    <row r="29" spans="1:5" ht="16.5" thickBot="1">
      <c r="A29" s="1519"/>
      <c r="B29" s="909">
        <v>278</v>
      </c>
      <c r="C29" s="910">
        <v>259</v>
      </c>
      <c r="D29" s="417">
        <v>245</v>
      </c>
      <c r="E29" s="484">
        <v>228</v>
      </c>
    </row>
    <row r="30" spans="1:5" ht="16.5" thickBot="1">
      <c r="A30" s="90"/>
      <c r="B30" s="90"/>
      <c r="C30" s="90"/>
      <c r="D30" s="90"/>
      <c r="E30" s="451"/>
    </row>
    <row r="31" spans="1:5" ht="16.5" thickBot="1">
      <c r="A31" s="448"/>
      <c r="B31" s="485">
        <v>2012</v>
      </c>
      <c r="C31" s="486">
        <v>2013</v>
      </c>
      <c r="D31" s="439">
        <v>2014</v>
      </c>
      <c r="E31" s="483">
        <v>2015</v>
      </c>
    </row>
    <row r="32" spans="1:5" ht="15.75">
      <c r="A32" s="897" t="s">
        <v>394</v>
      </c>
      <c r="B32" s="898">
        <v>21</v>
      </c>
      <c r="C32" s="899">
        <v>23</v>
      </c>
      <c r="D32" s="487">
        <v>28</v>
      </c>
      <c r="E32" s="488">
        <v>25</v>
      </c>
    </row>
    <row r="33" spans="1:5" ht="15.75">
      <c r="A33" s="652" t="s">
        <v>395</v>
      </c>
      <c r="B33" s="97">
        <v>131</v>
      </c>
      <c r="C33" s="900">
        <v>40</v>
      </c>
      <c r="D33" s="416">
        <v>27</v>
      </c>
      <c r="E33" s="489">
        <v>49</v>
      </c>
    </row>
    <row r="34" spans="1:5" ht="16.5" thickBot="1">
      <c r="A34" s="902" t="s">
        <v>396</v>
      </c>
      <c r="B34" s="290">
        <v>12</v>
      </c>
      <c r="C34" s="903">
        <v>24</v>
      </c>
      <c r="D34" s="415">
        <v>9</v>
      </c>
      <c r="E34" s="490">
        <v>14</v>
      </c>
    </row>
    <row r="35" spans="1:5" ht="16.5" thickBot="1">
      <c r="A35" s="90"/>
      <c r="B35" s="90"/>
      <c r="C35" s="90"/>
      <c r="D35" s="90"/>
      <c r="E35" s="90"/>
    </row>
    <row r="36" spans="1:5" ht="16.5" thickBot="1">
      <c r="A36" s="142" t="s">
        <v>69</v>
      </c>
      <c r="B36" s="19">
        <v>2012</v>
      </c>
      <c r="C36" s="20">
        <v>2013</v>
      </c>
      <c r="D36" s="20">
        <v>2014</v>
      </c>
      <c r="E36" s="20">
        <v>2015</v>
      </c>
    </row>
    <row r="37" spans="1:5" ht="15.75">
      <c r="A37" s="491" t="s">
        <v>745</v>
      </c>
      <c r="B37" s="315">
        <v>12</v>
      </c>
      <c r="C37" s="684">
        <v>13</v>
      </c>
      <c r="D37" s="318">
        <v>10</v>
      </c>
      <c r="E37" s="318">
        <v>12</v>
      </c>
    </row>
    <row r="38" spans="1:5" ht="31.5">
      <c r="A38" s="145" t="s">
        <v>746</v>
      </c>
      <c r="B38" s="318">
        <v>6</v>
      </c>
      <c r="C38" s="684">
        <v>4</v>
      </c>
      <c r="D38" s="318">
        <v>2</v>
      </c>
      <c r="E38" s="318">
        <v>2</v>
      </c>
    </row>
    <row r="39" spans="1:5" ht="15.75">
      <c r="A39" s="145" t="s">
        <v>747</v>
      </c>
      <c r="B39" s="318">
        <v>18</v>
      </c>
      <c r="C39" s="684">
        <v>17</v>
      </c>
      <c r="D39" s="318">
        <v>12</v>
      </c>
      <c r="E39" s="318">
        <v>14</v>
      </c>
    </row>
    <row r="40" spans="1:5" ht="15.75">
      <c r="A40" s="145" t="s">
        <v>838</v>
      </c>
      <c r="B40" s="318">
        <v>18</v>
      </c>
      <c r="C40" s="684">
        <v>17</v>
      </c>
      <c r="D40" s="318">
        <v>14</v>
      </c>
      <c r="E40" s="318">
        <v>18</v>
      </c>
    </row>
    <row r="41" spans="1:5" ht="15.75">
      <c r="A41" s="145" t="s">
        <v>748</v>
      </c>
      <c r="B41" s="318">
        <v>5</v>
      </c>
      <c r="C41" s="684">
        <v>3</v>
      </c>
      <c r="D41" s="318">
        <v>3</v>
      </c>
      <c r="E41" s="318">
        <v>7</v>
      </c>
    </row>
    <row r="42" spans="1:5" ht="15.75">
      <c r="A42" s="145" t="s">
        <v>67</v>
      </c>
      <c r="B42" s="318" t="s">
        <v>68</v>
      </c>
      <c r="C42" s="684">
        <v>6</v>
      </c>
      <c r="D42" s="318">
        <v>4</v>
      </c>
      <c r="E42" s="318">
        <v>4</v>
      </c>
    </row>
    <row r="43" spans="1:5" ht="15.75">
      <c r="A43" s="143" t="s">
        <v>749</v>
      </c>
      <c r="B43" s="318" t="s">
        <v>744</v>
      </c>
      <c r="C43" s="684" t="s">
        <v>744</v>
      </c>
      <c r="D43" s="318">
        <v>29</v>
      </c>
      <c r="E43" s="318" t="s">
        <v>744</v>
      </c>
    </row>
    <row r="44" spans="1:5" ht="15.75">
      <c r="A44" s="145" t="s">
        <v>750</v>
      </c>
      <c r="B44" s="318" t="s">
        <v>744</v>
      </c>
      <c r="C44" s="684" t="s">
        <v>744</v>
      </c>
      <c r="D44" s="318">
        <v>31</v>
      </c>
      <c r="E44" s="318" t="s">
        <v>744</v>
      </c>
    </row>
    <row r="45" spans="1:5" ht="15.75">
      <c r="A45" s="145" t="s">
        <v>751</v>
      </c>
      <c r="B45" s="318" t="s">
        <v>744</v>
      </c>
      <c r="C45" s="684" t="s">
        <v>744</v>
      </c>
      <c r="D45" s="318">
        <v>21</v>
      </c>
      <c r="E45" s="318">
        <v>29</v>
      </c>
    </row>
    <row r="46" spans="1:5" ht="16.5" thickBot="1">
      <c r="A46" s="409" t="s">
        <v>752</v>
      </c>
      <c r="B46" s="936" t="s">
        <v>744</v>
      </c>
      <c r="C46" s="937" t="s">
        <v>744</v>
      </c>
      <c r="D46" s="936">
        <v>1</v>
      </c>
      <c r="E46" s="936">
        <v>1</v>
      </c>
    </row>
    <row r="47" spans="1:6" ht="15.75">
      <c r="A47" s="150"/>
      <c r="B47" s="151"/>
      <c r="C47" s="151"/>
      <c r="D47" s="151"/>
      <c r="E47" s="151"/>
      <c r="F47" s="90"/>
    </row>
    <row r="48" spans="1:6" ht="15.75">
      <c r="A48" s="152" t="s">
        <v>753</v>
      </c>
      <c r="B48" s="152"/>
      <c r="C48" s="90"/>
      <c r="D48" s="90"/>
      <c r="E48" s="90"/>
      <c r="F48" s="90"/>
    </row>
    <row r="49" spans="1:6" ht="15.75">
      <c r="A49" s="1531" t="s">
        <v>70</v>
      </c>
      <c r="B49" s="1531"/>
      <c r="C49" s="90"/>
      <c r="D49" s="90"/>
      <c r="E49" s="90"/>
      <c r="F49" s="90"/>
    </row>
    <row r="50" spans="1:6" ht="15.75">
      <c r="A50" s="1211" t="s">
        <v>71</v>
      </c>
      <c r="B50" s="1211"/>
      <c r="C50" s="90"/>
      <c r="D50" s="90"/>
      <c r="E50" s="90"/>
      <c r="F50" s="90"/>
    </row>
    <row r="51" spans="1:6" ht="15.75">
      <c r="A51" s="90" t="s">
        <v>754</v>
      </c>
      <c r="B51" s="90"/>
      <c r="C51" s="90"/>
      <c r="D51" s="90"/>
      <c r="E51" s="90"/>
      <c r="F51" s="90"/>
    </row>
    <row r="52" spans="1:6" ht="15.75">
      <c r="A52" s="90" t="s">
        <v>755</v>
      </c>
      <c r="B52" s="90"/>
      <c r="C52" s="90"/>
      <c r="D52" s="90"/>
      <c r="E52" s="90"/>
      <c r="F52" s="90"/>
    </row>
    <row r="53" spans="1:6" ht="15.75">
      <c r="A53" s="90" t="s">
        <v>756</v>
      </c>
      <c r="B53" s="90"/>
      <c r="C53" s="90"/>
      <c r="D53" s="90"/>
      <c r="E53" s="90"/>
      <c r="F53" s="90"/>
    </row>
    <row r="54" spans="1:6" ht="16.5" thickBot="1">
      <c r="A54" s="90"/>
      <c r="B54" s="90"/>
      <c r="C54" s="90"/>
      <c r="D54" s="90"/>
      <c r="E54" s="90"/>
      <c r="F54" s="90"/>
    </row>
    <row r="55" spans="1:5" ht="15.75">
      <c r="A55" s="1532"/>
      <c r="B55" s="442"/>
      <c r="C55" s="442"/>
      <c r="D55" s="442"/>
      <c r="E55" s="442"/>
    </row>
    <row r="56" spans="1:5" ht="16.5" thickBot="1">
      <c r="A56" s="1533"/>
      <c r="B56" s="443">
        <v>2012</v>
      </c>
      <c r="C56" s="443">
        <v>2013</v>
      </c>
      <c r="D56" s="443">
        <v>2014</v>
      </c>
      <c r="E56" s="443">
        <v>2015</v>
      </c>
    </row>
    <row r="57" spans="1:5" ht="15.75" customHeight="1">
      <c r="A57" s="1214" t="s">
        <v>839</v>
      </c>
      <c r="B57" s="1528">
        <v>175</v>
      </c>
      <c r="C57" s="1528">
        <v>170</v>
      </c>
      <c r="D57" s="1528">
        <v>172</v>
      </c>
      <c r="E57" s="1528">
        <v>187</v>
      </c>
    </row>
    <row r="58" spans="1:5" ht="15.75" customHeight="1">
      <c r="A58" s="1215"/>
      <c r="B58" s="1534"/>
      <c r="C58" s="1534"/>
      <c r="D58" s="1535"/>
      <c r="E58" s="1535"/>
    </row>
    <row r="59" spans="1:5" ht="15.75" customHeight="1" thickBot="1">
      <c r="A59" s="1527"/>
      <c r="B59" s="1529"/>
      <c r="C59" s="1529"/>
      <c r="D59" s="1530"/>
      <c r="E59" s="1530"/>
    </row>
    <row r="60" spans="1:5" ht="54" customHeight="1">
      <c r="A60" s="1214" t="s">
        <v>840</v>
      </c>
      <c r="B60" s="1528">
        <v>92</v>
      </c>
      <c r="C60" s="1528">
        <v>86</v>
      </c>
      <c r="D60" s="1528">
        <v>78</v>
      </c>
      <c r="E60" s="1528">
        <v>51</v>
      </c>
    </row>
    <row r="61" spans="1:5" ht="2.25" customHeight="1" thickBot="1">
      <c r="A61" s="1527"/>
      <c r="B61" s="1530"/>
      <c r="C61" s="1529"/>
      <c r="D61" s="1530"/>
      <c r="E61" s="1530"/>
    </row>
    <row r="62" spans="1:7" ht="42" customHeight="1" thickBot="1">
      <c r="A62" s="1214" t="s">
        <v>841</v>
      </c>
      <c r="B62" s="1228">
        <v>267</v>
      </c>
      <c r="C62" s="1528">
        <v>256</v>
      </c>
      <c r="D62" s="1528">
        <v>250</v>
      </c>
      <c r="E62" s="1528">
        <v>238</v>
      </c>
      <c r="G62" s="21"/>
    </row>
    <row r="63" spans="1:5" ht="15.75" customHeight="1" hidden="1" thickBot="1">
      <c r="A63" s="1527"/>
      <c r="B63" s="1221"/>
      <c r="C63" s="1529"/>
      <c r="D63" s="1530"/>
      <c r="E63" s="1530"/>
    </row>
    <row r="64" spans="1:5" ht="27" customHeight="1">
      <c r="A64" s="1214" t="s">
        <v>842</v>
      </c>
      <c r="B64" s="1528">
        <v>274</v>
      </c>
      <c r="C64" s="1528">
        <v>274</v>
      </c>
      <c r="D64" s="1528">
        <v>274</v>
      </c>
      <c r="E64" s="1528">
        <v>274</v>
      </c>
    </row>
    <row r="65" spans="1:5" ht="15.75" customHeight="1" thickBot="1">
      <c r="A65" s="1527"/>
      <c r="B65" s="1530"/>
      <c r="C65" s="1529"/>
      <c r="D65" s="1530"/>
      <c r="E65" s="1530"/>
    </row>
    <row r="66" spans="1:5" ht="32.25" customHeight="1">
      <c r="A66" s="1214" t="s">
        <v>843</v>
      </c>
      <c r="B66" s="1528">
        <v>528</v>
      </c>
      <c r="C66" s="1528">
        <v>528</v>
      </c>
      <c r="D66" s="1528">
        <v>528</v>
      </c>
      <c r="E66" s="1528">
        <v>528</v>
      </c>
    </row>
    <row r="67" spans="1:5" ht="9" customHeight="1" thickBot="1">
      <c r="A67" s="1527"/>
      <c r="B67" s="1530"/>
      <c r="C67" s="1529"/>
      <c r="D67" s="1530"/>
      <c r="E67" s="1530"/>
    </row>
    <row r="68" spans="1:5" ht="33.75" customHeight="1">
      <c r="A68" s="1214" t="s">
        <v>844</v>
      </c>
      <c r="B68" s="1528">
        <v>12</v>
      </c>
      <c r="C68" s="1528">
        <v>12</v>
      </c>
      <c r="D68" s="1528">
        <v>12</v>
      </c>
      <c r="E68" s="1528">
        <v>12</v>
      </c>
    </row>
    <row r="69" spans="1:5" ht="9.75" customHeight="1" thickBot="1">
      <c r="A69" s="1527"/>
      <c r="B69" s="1530"/>
      <c r="C69" s="1529"/>
      <c r="D69" s="1530"/>
      <c r="E69" s="1530"/>
    </row>
    <row r="70" spans="1:5" ht="15.75">
      <c r="A70" s="90"/>
      <c r="B70" s="90"/>
      <c r="C70" s="90"/>
      <c r="D70" s="90"/>
      <c r="E70" s="90"/>
    </row>
    <row r="71" spans="1:4" s="90" customFormat="1" ht="15.75" customHeight="1">
      <c r="A71" s="1541" t="s">
        <v>850</v>
      </c>
      <c r="B71" s="1541"/>
      <c r="C71" s="1541"/>
      <c r="D71" s="1541"/>
    </row>
    <row r="72" spans="1:5" ht="15.75">
      <c r="A72" s="90"/>
      <c r="B72" s="90"/>
      <c r="C72" s="90"/>
      <c r="D72" s="90"/>
      <c r="E72" s="90"/>
    </row>
    <row r="73" spans="1:6" ht="15.75" customHeight="1" thickBot="1">
      <c r="A73" s="194" t="s">
        <v>847</v>
      </c>
      <c r="B73" s="194"/>
      <c r="C73" s="194"/>
      <c r="D73" s="194"/>
      <c r="E73" s="194"/>
      <c r="F73" s="21"/>
    </row>
    <row r="74" spans="1:5" ht="16.5" thickBot="1">
      <c r="A74" s="651" t="s">
        <v>538</v>
      </c>
      <c r="B74" s="485">
        <v>2012</v>
      </c>
      <c r="C74" s="486">
        <v>2013</v>
      </c>
      <c r="D74" s="787">
        <v>2014</v>
      </c>
      <c r="E74" s="787">
        <v>2015</v>
      </c>
    </row>
    <row r="75" spans="1:5" ht="31.5">
      <c r="A75" s="897" t="s">
        <v>539</v>
      </c>
      <c r="B75" s="911">
        <v>152</v>
      </c>
      <c r="C75" s="912">
        <v>89</v>
      </c>
      <c r="D75" s="913">
        <v>91</v>
      </c>
      <c r="E75" s="488">
        <v>105</v>
      </c>
    </row>
    <row r="76" spans="1:5" ht="31.5">
      <c r="A76" s="652" t="s">
        <v>540</v>
      </c>
      <c r="B76" s="914">
        <v>30</v>
      </c>
      <c r="C76" s="915">
        <v>21</v>
      </c>
      <c r="D76" s="916">
        <v>23</v>
      </c>
      <c r="E76" s="489">
        <v>36</v>
      </c>
    </row>
    <row r="77" spans="1:5" ht="31.5">
      <c r="A77" s="652" t="s">
        <v>541</v>
      </c>
      <c r="B77" s="914">
        <v>0</v>
      </c>
      <c r="C77" s="915">
        <v>0</v>
      </c>
      <c r="D77" s="916">
        <v>0</v>
      </c>
      <c r="E77" s="489">
        <v>0</v>
      </c>
    </row>
    <row r="78" spans="1:5" ht="15.75">
      <c r="A78" s="652" t="s">
        <v>542</v>
      </c>
      <c r="B78" s="914">
        <v>0</v>
      </c>
      <c r="C78" s="915">
        <v>0</v>
      </c>
      <c r="D78" s="916">
        <v>0</v>
      </c>
      <c r="E78" s="489">
        <v>0</v>
      </c>
    </row>
    <row r="79" spans="1:5" ht="15.75" customHeight="1">
      <c r="A79" s="652" t="s">
        <v>543</v>
      </c>
      <c r="B79" s="914">
        <v>1</v>
      </c>
      <c r="C79" s="915">
        <v>0</v>
      </c>
      <c r="D79" s="916">
        <v>0</v>
      </c>
      <c r="E79" s="489">
        <v>0</v>
      </c>
    </row>
    <row r="80" spans="1:5" ht="15.75" customHeight="1">
      <c r="A80" s="652" t="s">
        <v>544</v>
      </c>
      <c r="B80" s="914">
        <v>52</v>
      </c>
      <c r="C80" s="915">
        <v>45</v>
      </c>
      <c r="D80" s="916">
        <v>53</v>
      </c>
      <c r="E80" s="489">
        <v>41</v>
      </c>
    </row>
    <row r="81" spans="1:5" ht="15.75" customHeight="1">
      <c r="A81" s="652" t="s">
        <v>545</v>
      </c>
      <c r="B81" s="914">
        <v>2</v>
      </c>
      <c r="C81" s="915">
        <v>2</v>
      </c>
      <c r="D81" s="916">
        <v>0</v>
      </c>
      <c r="E81" s="489">
        <v>0</v>
      </c>
    </row>
    <row r="82" spans="1:5" ht="31.5">
      <c r="A82" s="652" t="s">
        <v>785</v>
      </c>
      <c r="B82" s="914"/>
      <c r="C82" s="915"/>
      <c r="D82" s="916">
        <v>1</v>
      </c>
      <c r="E82" s="489">
        <v>1</v>
      </c>
    </row>
    <row r="83" spans="1:5" ht="15.75">
      <c r="A83" s="652" t="s">
        <v>786</v>
      </c>
      <c r="B83" s="914"/>
      <c r="C83" s="915"/>
      <c r="D83" s="916">
        <v>1</v>
      </c>
      <c r="E83" s="489">
        <v>0</v>
      </c>
    </row>
    <row r="84" spans="1:5" ht="31.5">
      <c r="A84" s="652" t="s">
        <v>787</v>
      </c>
      <c r="B84" s="914"/>
      <c r="C84" s="915"/>
      <c r="D84" s="916">
        <v>1</v>
      </c>
      <c r="E84" s="489">
        <v>0</v>
      </c>
    </row>
    <row r="85" spans="1:5" ht="15.75" customHeight="1">
      <c r="A85" s="652" t="s">
        <v>546</v>
      </c>
      <c r="B85" s="914">
        <v>116</v>
      </c>
      <c r="C85" s="915">
        <v>84</v>
      </c>
      <c r="D85" s="916">
        <v>93</v>
      </c>
      <c r="E85" s="489">
        <v>73</v>
      </c>
    </row>
    <row r="86" spans="1:5" ht="15.75">
      <c r="A86" s="652" t="s">
        <v>547</v>
      </c>
      <c r="B86" s="914">
        <v>24</v>
      </c>
      <c r="C86" s="915">
        <v>22</v>
      </c>
      <c r="D86" s="916">
        <v>12</v>
      </c>
      <c r="E86" s="489">
        <v>9</v>
      </c>
    </row>
    <row r="87" spans="1:5" ht="31.5">
      <c r="A87" s="652" t="s">
        <v>548</v>
      </c>
      <c r="B87" s="914">
        <v>6</v>
      </c>
      <c r="C87" s="915">
        <v>6</v>
      </c>
      <c r="D87" s="916">
        <v>15</v>
      </c>
      <c r="E87" s="489">
        <v>7</v>
      </c>
    </row>
    <row r="88" spans="1:5" ht="78.75">
      <c r="A88" s="652" t="s">
        <v>549</v>
      </c>
      <c r="B88" s="914">
        <v>635</v>
      </c>
      <c r="C88" s="915">
        <v>754</v>
      </c>
      <c r="D88" s="916">
        <v>786</v>
      </c>
      <c r="E88" s="489">
        <v>756</v>
      </c>
    </row>
    <row r="89" spans="1:5" ht="15.75">
      <c r="A89" s="652" t="s">
        <v>550</v>
      </c>
      <c r="B89" s="914">
        <v>2</v>
      </c>
      <c r="C89" s="915">
        <v>4</v>
      </c>
      <c r="D89" s="916">
        <v>2</v>
      </c>
      <c r="E89" s="489">
        <v>0</v>
      </c>
    </row>
    <row r="90" spans="1:5" ht="31.5">
      <c r="A90" s="652" t="s">
        <v>551</v>
      </c>
      <c r="B90" s="914">
        <v>3</v>
      </c>
      <c r="C90" s="915">
        <v>3</v>
      </c>
      <c r="D90" s="916">
        <v>2</v>
      </c>
      <c r="E90" s="489">
        <v>2</v>
      </c>
    </row>
    <row r="91" spans="1:5" ht="31.5">
      <c r="A91" s="652" t="s">
        <v>552</v>
      </c>
      <c r="B91" s="914">
        <v>2</v>
      </c>
      <c r="C91" s="915">
        <v>8</v>
      </c>
      <c r="D91" s="916">
        <v>9</v>
      </c>
      <c r="E91" s="489">
        <v>2</v>
      </c>
    </row>
    <row r="92" spans="1:5" ht="31.5">
      <c r="A92" s="652" t="s">
        <v>553</v>
      </c>
      <c r="B92" s="917">
        <v>10</v>
      </c>
      <c r="C92" s="918">
        <v>48</v>
      </c>
      <c r="D92" s="919">
        <v>14</v>
      </c>
      <c r="E92" s="920">
        <v>7</v>
      </c>
    </row>
    <row r="93" spans="1:5" ht="15.75">
      <c r="A93" s="652" t="s">
        <v>554</v>
      </c>
      <c r="B93" s="917">
        <v>76</v>
      </c>
      <c r="C93" s="921">
        <v>74</v>
      </c>
      <c r="D93" s="922">
        <v>58</v>
      </c>
      <c r="E93" s="788">
        <v>59</v>
      </c>
    </row>
    <row r="94" spans="1:5" ht="15.75">
      <c r="A94" s="923" t="s">
        <v>555</v>
      </c>
      <c r="B94" s="917">
        <v>5</v>
      </c>
      <c r="C94" s="921">
        <v>180</v>
      </c>
      <c r="D94" s="916">
        <v>2</v>
      </c>
      <c r="E94" s="489">
        <v>4</v>
      </c>
    </row>
    <row r="95" spans="1:5" ht="15.75">
      <c r="A95" s="652" t="s">
        <v>556</v>
      </c>
      <c r="B95" s="914">
        <v>103</v>
      </c>
      <c r="C95" s="915">
        <v>99</v>
      </c>
      <c r="D95" s="924">
        <v>169</v>
      </c>
      <c r="E95" s="789">
        <v>198</v>
      </c>
    </row>
    <row r="96" spans="1:5" ht="15.75">
      <c r="A96" s="652" t="s">
        <v>557</v>
      </c>
      <c r="B96" s="914">
        <v>287</v>
      </c>
      <c r="C96" s="915">
        <v>388</v>
      </c>
      <c r="D96" s="916">
        <v>492</v>
      </c>
      <c r="E96" s="489">
        <v>963</v>
      </c>
    </row>
    <row r="97" spans="1:5" ht="15.75">
      <c r="A97" s="652" t="s">
        <v>558</v>
      </c>
      <c r="B97" s="914">
        <v>0</v>
      </c>
      <c r="C97" s="915">
        <v>0</v>
      </c>
      <c r="D97" s="916">
        <v>0</v>
      </c>
      <c r="E97" s="489">
        <v>0</v>
      </c>
    </row>
    <row r="98" spans="1:5" ht="15.75">
      <c r="A98" s="652" t="s">
        <v>559</v>
      </c>
      <c r="B98" s="914">
        <v>2</v>
      </c>
      <c r="C98" s="915">
        <v>2</v>
      </c>
      <c r="D98" s="916">
        <v>9</v>
      </c>
      <c r="E98" s="489">
        <v>5</v>
      </c>
    </row>
    <row r="99" spans="1:5" ht="16.5" thickBot="1">
      <c r="A99" s="902" t="s">
        <v>560</v>
      </c>
      <c r="B99" s="925">
        <v>0</v>
      </c>
      <c r="C99" s="926">
        <v>0</v>
      </c>
      <c r="D99" s="927">
        <v>0</v>
      </c>
      <c r="E99" s="490">
        <v>0</v>
      </c>
    </row>
    <row r="100" spans="1:5" ht="15.75">
      <c r="A100" s="90"/>
      <c r="B100" s="90"/>
      <c r="C100" s="90"/>
      <c r="D100" s="90"/>
      <c r="E100" s="90"/>
    </row>
    <row r="101" spans="1:6" ht="16.5" thickBot="1">
      <c r="A101" s="183" t="s">
        <v>848</v>
      </c>
      <c r="B101" s="183"/>
      <c r="C101" s="183"/>
      <c r="D101" s="183"/>
      <c r="E101" s="183"/>
      <c r="F101" s="421"/>
    </row>
    <row r="102" spans="1:5" ht="16.5" thickBot="1">
      <c r="A102" s="81" t="s">
        <v>538</v>
      </c>
      <c r="B102" s="7">
        <v>2012</v>
      </c>
      <c r="C102" s="8">
        <v>2013</v>
      </c>
      <c r="D102" s="180">
        <v>2014</v>
      </c>
      <c r="E102" s="180">
        <v>2015</v>
      </c>
    </row>
    <row r="103" spans="1:5" ht="31.5">
      <c r="A103" s="928" t="s">
        <v>570</v>
      </c>
      <c r="B103" s="929">
        <v>155</v>
      </c>
      <c r="C103" s="237">
        <v>0</v>
      </c>
      <c r="D103" s="237">
        <v>0</v>
      </c>
      <c r="E103" s="237">
        <v>0</v>
      </c>
    </row>
    <row r="104" spans="1:5" ht="15.75">
      <c r="A104" s="930" t="s">
        <v>571</v>
      </c>
      <c r="B104" s="914">
        <v>9</v>
      </c>
      <c r="C104" s="236">
        <v>1</v>
      </c>
      <c r="D104" s="236">
        <v>4</v>
      </c>
      <c r="E104" s="236">
        <v>2</v>
      </c>
    </row>
    <row r="105" spans="1:5" ht="15.75">
      <c r="A105" s="930" t="s">
        <v>572</v>
      </c>
      <c r="B105" s="914">
        <v>325</v>
      </c>
      <c r="C105" s="236">
        <v>335</v>
      </c>
      <c r="D105" s="236">
        <v>296</v>
      </c>
      <c r="E105" s="236">
        <v>295</v>
      </c>
    </row>
    <row r="106" spans="1:6" ht="15.75">
      <c r="A106" s="930" t="s">
        <v>573</v>
      </c>
      <c r="B106" s="914">
        <v>51</v>
      </c>
      <c r="C106" s="236">
        <v>47</v>
      </c>
      <c r="D106" s="236">
        <v>0</v>
      </c>
      <c r="E106" s="236">
        <v>0</v>
      </c>
      <c r="F106" s="421"/>
    </row>
    <row r="107" spans="1:5" ht="15.75">
      <c r="A107" s="930" t="s">
        <v>574</v>
      </c>
      <c r="B107" s="914">
        <v>883</v>
      </c>
      <c r="C107" s="236">
        <v>837</v>
      </c>
      <c r="D107" s="236">
        <v>894</v>
      </c>
      <c r="E107" s="236">
        <v>650</v>
      </c>
    </row>
    <row r="108" spans="1:5" ht="16.5" thickBot="1">
      <c r="A108" s="931" t="s">
        <v>575</v>
      </c>
      <c r="B108" s="932">
        <v>9</v>
      </c>
      <c r="C108" s="238">
        <v>5</v>
      </c>
      <c r="D108" s="238">
        <v>5</v>
      </c>
      <c r="E108" s="238">
        <v>4</v>
      </c>
    </row>
    <row r="109" spans="1:5" ht="15.75">
      <c r="A109" s="90"/>
      <c r="B109" s="90"/>
      <c r="C109" s="90"/>
      <c r="D109" s="90"/>
      <c r="E109" s="278"/>
    </row>
    <row r="110" spans="1:5" ht="16.5" thickBot="1">
      <c r="A110" s="1211" t="s">
        <v>849</v>
      </c>
      <c r="B110" s="1211"/>
      <c r="C110" s="1211"/>
      <c r="D110" s="1211"/>
      <c r="E110" s="278"/>
    </row>
    <row r="111" spans="1:5" ht="32.25" thickBot="1">
      <c r="A111" s="81" t="s">
        <v>583</v>
      </c>
      <c r="B111" s="7">
        <v>2012</v>
      </c>
      <c r="C111" s="8">
        <v>2013</v>
      </c>
      <c r="D111" s="180">
        <v>2014</v>
      </c>
      <c r="E111" s="180">
        <v>2015</v>
      </c>
    </row>
    <row r="112" spans="1:5" ht="15.75">
      <c r="A112" s="928" t="s">
        <v>584</v>
      </c>
      <c r="B112" s="929">
        <v>87</v>
      </c>
      <c r="C112" s="237">
        <v>85</v>
      </c>
      <c r="D112" s="237">
        <v>85</v>
      </c>
      <c r="E112" s="237">
        <v>79</v>
      </c>
    </row>
    <row r="113" spans="1:5" ht="15.75">
      <c r="A113" s="930" t="s">
        <v>585</v>
      </c>
      <c r="B113" s="914">
        <v>59</v>
      </c>
      <c r="C113" s="236">
        <v>88</v>
      </c>
      <c r="D113" s="236">
        <v>71</v>
      </c>
      <c r="E113" s="236">
        <v>68</v>
      </c>
    </row>
    <row r="114" spans="1:5" ht="15.75">
      <c r="A114" s="930" t="s">
        <v>586</v>
      </c>
      <c r="B114" s="914">
        <v>70</v>
      </c>
      <c r="C114" s="236">
        <v>61</v>
      </c>
      <c r="D114" s="236">
        <v>64</v>
      </c>
      <c r="E114" s="236">
        <v>55</v>
      </c>
    </row>
    <row r="115" spans="1:5" ht="15.75">
      <c r="A115" s="930" t="s">
        <v>587</v>
      </c>
      <c r="B115" s="914">
        <v>23</v>
      </c>
      <c r="C115" s="236">
        <v>17</v>
      </c>
      <c r="D115" s="236">
        <v>17</v>
      </c>
      <c r="E115" s="236">
        <v>26</v>
      </c>
    </row>
    <row r="116" spans="1:5" ht="15.75">
      <c r="A116" s="930" t="s">
        <v>588</v>
      </c>
      <c r="B116" s="914">
        <v>96</v>
      </c>
      <c r="C116" s="236">
        <v>82</v>
      </c>
      <c r="D116" s="236">
        <v>64</v>
      </c>
      <c r="E116" s="236">
        <v>92</v>
      </c>
    </row>
    <row r="117" spans="1:5" ht="15.75">
      <c r="A117" s="930" t="s">
        <v>589</v>
      </c>
      <c r="B117" s="914">
        <v>15</v>
      </c>
      <c r="C117" s="236">
        <v>5</v>
      </c>
      <c r="D117" s="236">
        <v>8</v>
      </c>
      <c r="E117" s="236">
        <v>12</v>
      </c>
    </row>
    <row r="118" spans="1:5" ht="16.5" thickBot="1">
      <c r="A118" s="931" t="s">
        <v>590</v>
      </c>
      <c r="B118" s="932">
        <v>903</v>
      </c>
      <c r="C118" s="238">
        <v>924</v>
      </c>
      <c r="D118" s="238">
        <v>945</v>
      </c>
      <c r="E118" s="238">
        <v>933</v>
      </c>
    </row>
    <row r="119" spans="1:5" ht="16.5" thickBot="1">
      <c r="A119" s="90"/>
      <c r="B119" s="90"/>
      <c r="C119" s="90"/>
      <c r="D119" s="90"/>
      <c r="E119" s="278"/>
    </row>
    <row r="120" spans="1:5" ht="16.5" thickBot="1">
      <c r="A120" s="81" t="s">
        <v>591</v>
      </c>
      <c r="B120" s="7">
        <v>2012</v>
      </c>
      <c r="C120" s="8">
        <v>2013</v>
      </c>
      <c r="D120" s="180">
        <v>2014</v>
      </c>
      <c r="E120" s="180">
        <v>2015</v>
      </c>
    </row>
    <row r="121" spans="1:5" ht="15.75">
      <c r="A121" s="928" t="s">
        <v>592</v>
      </c>
      <c r="B121" s="929">
        <v>0</v>
      </c>
      <c r="C121" s="237">
        <v>2</v>
      </c>
      <c r="D121" s="237">
        <v>4</v>
      </c>
      <c r="E121" s="237">
        <v>1</v>
      </c>
    </row>
    <row r="122" spans="1:5" ht="15.75">
      <c r="A122" s="930" t="s">
        <v>593</v>
      </c>
      <c r="B122" s="914">
        <v>1</v>
      </c>
      <c r="C122" s="236">
        <v>4</v>
      </c>
      <c r="D122" s="236">
        <v>1</v>
      </c>
      <c r="E122" s="236">
        <v>0</v>
      </c>
    </row>
    <row r="123" spans="1:5" ht="15.75">
      <c r="A123" s="930" t="s">
        <v>594</v>
      </c>
      <c r="B123" s="914">
        <v>2</v>
      </c>
      <c r="C123" s="236">
        <v>1</v>
      </c>
      <c r="D123" s="236">
        <v>4</v>
      </c>
      <c r="E123" s="236">
        <v>1</v>
      </c>
    </row>
    <row r="124" spans="1:5" ht="15.75">
      <c r="A124" s="930" t="s">
        <v>595</v>
      </c>
      <c r="B124" s="914">
        <v>5</v>
      </c>
      <c r="C124" s="236">
        <v>9</v>
      </c>
      <c r="D124" s="236">
        <v>5</v>
      </c>
      <c r="E124" s="236">
        <v>9</v>
      </c>
    </row>
    <row r="125" spans="1:5" ht="15.75">
      <c r="A125" s="930" t="s">
        <v>596</v>
      </c>
      <c r="B125" s="914">
        <v>1</v>
      </c>
      <c r="C125" s="236">
        <v>0</v>
      </c>
      <c r="D125" s="236">
        <v>2</v>
      </c>
      <c r="E125" s="236">
        <v>50</v>
      </c>
    </row>
    <row r="126" spans="1:5" ht="15.75">
      <c r="A126" s="930" t="s">
        <v>597</v>
      </c>
      <c r="B126" s="914">
        <v>0</v>
      </c>
      <c r="C126" s="236">
        <v>0</v>
      </c>
      <c r="D126" s="236">
        <v>0</v>
      </c>
      <c r="E126" s="236">
        <v>0</v>
      </c>
    </row>
    <row r="127" spans="1:5" ht="15.75">
      <c r="A127" s="930" t="s">
        <v>598</v>
      </c>
      <c r="B127" s="914">
        <v>8</v>
      </c>
      <c r="C127" s="236">
        <v>19</v>
      </c>
      <c r="D127" s="236">
        <v>12</v>
      </c>
      <c r="E127" s="236">
        <v>10</v>
      </c>
    </row>
    <row r="128" spans="1:5" ht="16.5" thickBot="1">
      <c r="A128" s="931" t="s">
        <v>599</v>
      </c>
      <c r="B128" s="933">
        <v>111500</v>
      </c>
      <c r="C128" s="238">
        <v>22400</v>
      </c>
      <c r="D128" s="238">
        <v>9000</v>
      </c>
      <c r="E128" s="238">
        <v>89500</v>
      </c>
    </row>
    <row r="129" spans="1:5" ht="16.5" thickBot="1">
      <c r="A129" s="90"/>
      <c r="B129" s="90"/>
      <c r="C129" s="90"/>
      <c r="D129" s="90"/>
      <c r="E129" s="90"/>
    </row>
    <row r="130" spans="1:5" ht="15.75" customHeight="1">
      <c r="A130" s="1524" t="s">
        <v>600</v>
      </c>
      <c r="B130" s="1365">
        <v>2012</v>
      </c>
      <c r="C130" s="1536">
        <v>2013</v>
      </c>
      <c r="D130" s="1383">
        <v>2014</v>
      </c>
      <c r="E130" s="1538">
        <v>2015</v>
      </c>
    </row>
    <row r="131" spans="1:5" ht="16.5" thickBot="1">
      <c r="A131" s="1542"/>
      <c r="B131" s="1353"/>
      <c r="C131" s="1537"/>
      <c r="D131" s="1540"/>
      <c r="E131" s="1539"/>
    </row>
    <row r="132" spans="1:5" ht="15.75">
      <c r="A132" s="934" t="s">
        <v>601</v>
      </c>
      <c r="B132" s="929">
        <v>0</v>
      </c>
      <c r="C132" s="103">
        <v>0</v>
      </c>
      <c r="D132" s="103">
        <v>0</v>
      </c>
      <c r="E132" s="653">
        <v>0</v>
      </c>
    </row>
    <row r="133" spans="1:5" ht="15.75">
      <c r="A133" s="652" t="s">
        <v>602</v>
      </c>
      <c r="B133" s="914">
        <v>0</v>
      </c>
      <c r="C133" s="106">
        <v>0</v>
      </c>
      <c r="D133" s="106">
        <v>0</v>
      </c>
      <c r="E133" s="654">
        <v>0</v>
      </c>
    </row>
    <row r="134" spans="1:5" ht="15.75">
      <c r="A134" s="652" t="s">
        <v>603</v>
      </c>
      <c r="B134" s="914">
        <v>9</v>
      </c>
      <c r="C134" s="106">
        <v>1</v>
      </c>
      <c r="D134" s="106">
        <v>4</v>
      </c>
      <c r="E134" s="654">
        <v>1</v>
      </c>
    </row>
    <row r="135" spans="1:5" ht="15.75">
      <c r="A135" s="652" t="s">
        <v>604</v>
      </c>
      <c r="B135" s="914">
        <v>0</v>
      </c>
      <c r="C135" s="106">
        <v>0</v>
      </c>
      <c r="D135" s="106">
        <v>3</v>
      </c>
      <c r="E135" s="654">
        <v>1</v>
      </c>
    </row>
    <row r="136" spans="1:5" ht="15.75">
      <c r="A136" s="652" t="s">
        <v>605</v>
      </c>
      <c r="B136" s="914">
        <v>0</v>
      </c>
      <c r="C136" s="106">
        <v>2</v>
      </c>
      <c r="D136" s="106">
        <v>1</v>
      </c>
      <c r="E136" s="654">
        <v>1</v>
      </c>
    </row>
    <row r="137" spans="1:5" ht="16.5" thickBot="1">
      <c r="A137" s="902" t="s">
        <v>606</v>
      </c>
      <c r="B137" s="935">
        <v>49000</v>
      </c>
      <c r="C137" s="655" t="s">
        <v>928</v>
      </c>
      <c r="D137" s="655" t="s">
        <v>929</v>
      </c>
      <c r="E137" s="656">
        <v>7000</v>
      </c>
    </row>
    <row r="138" spans="1:5" ht="15.75">
      <c r="A138" s="90"/>
      <c r="B138" s="90"/>
      <c r="C138" s="90"/>
      <c r="D138" s="90"/>
      <c r="E138" s="90"/>
    </row>
    <row r="139" s="13" customFormat="1" ht="15.75" customHeight="1">
      <c r="A139" s="13" t="s">
        <v>846</v>
      </c>
    </row>
    <row r="140" spans="1:5" ht="15.75" customHeight="1" thickBot="1">
      <c r="A140" s="90"/>
      <c r="B140" s="90"/>
      <c r="C140" s="90"/>
      <c r="D140" s="90"/>
      <c r="E140" s="90"/>
    </row>
    <row r="141" spans="1:5" ht="15.75" customHeight="1" thickBot="1">
      <c r="A141" s="6" t="s">
        <v>683</v>
      </c>
      <c r="B141" s="7">
        <v>2012</v>
      </c>
      <c r="C141" s="180">
        <v>2013</v>
      </c>
      <c r="D141" s="205">
        <v>2014</v>
      </c>
      <c r="E141" s="205">
        <v>2015</v>
      </c>
    </row>
    <row r="142" spans="1:5" ht="31.5">
      <c r="A142" s="449" t="s">
        <v>684</v>
      </c>
      <c r="B142" s="93">
        <v>441</v>
      </c>
      <c r="C142" s="94">
        <v>546</v>
      </c>
      <c r="D142" s="210">
        <v>543</v>
      </c>
      <c r="E142" s="206">
        <v>483</v>
      </c>
    </row>
    <row r="143" spans="1:5" ht="15.75">
      <c r="A143" s="95" t="s">
        <v>685</v>
      </c>
      <c r="B143" s="97">
        <v>26</v>
      </c>
      <c r="C143" s="98">
        <v>40</v>
      </c>
      <c r="D143" s="208">
        <v>34</v>
      </c>
      <c r="E143" s="207">
        <v>36</v>
      </c>
    </row>
    <row r="144" spans="1:5" ht="15.75">
      <c r="A144" s="95" t="s">
        <v>686</v>
      </c>
      <c r="B144" s="97">
        <v>22</v>
      </c>
      <c r="C144" s="98">
        <v>15</v>
      </c>
      <c r="D144" s="208">
        <v>12</v>
      </c>
      <c r="E144" s="207">
        <v>15</v>
      </c>
    </row>
    <row r="145" spans="1:5" s="90" customFormat="1" ht="31.5">
      <c r="A145" s="95" t="s">
        <v>687</v>
      </c>
      <c r="B145" s="97">
        <v>75</v>
      </c>
      <c r="C145" s="98">
        <v>59</v>
      </c>
      <c r="D145" s="208">
        <v>38</v>
      </c>
      <c r="E145" s="208">
        <v>37</v>
      </c>
    </row>
    <row r="146" spans="1:5" s="90" customFormat="1" ht="15.75">
      <c r="A146" s="95" t="s">
        <v>688</v>
      </c>
      <c r="B146" s="97">
        <v>38</v>
      </c>
      <c r="C146" s="98">
        <v>30</v>
      </c>
      <c r="D146" s="208">
        <v>22</v>
      </c>
      <c r="E146" s="207">
        <v>36</v>
      </c>
    </row>
    <row r="147" spans="1:5" s="90" customFormat="1" ht="15.75">
      <c r="A147" s="95" t="s">
        <v>689</v>
      </c>
      <c r="B147" s="97">
        <v>29</v>
      </c>
      <c r="C147" s="98">
        <v>23</v>
      </c>
      <c r="D147" s="208">
        <v>22</v>
      </c>
      <c r="E147" s="207">
        <v>17</v>
      </c>
    </row>
    <row r="148" spans="1:5" s="90" customFormat="1" ht="31.5">
      <c r="A148" s="938" t="s">
        <v>690</v>
      </c>
      <c r="B148" s="97">
        <v>26</v>
      </c>
      <c r="C148" s="236">
        <v>44</v>
      </c>
      <c r="D148" s="208">
        <v>22</v>
      </c>
      <c r="E148" s="208">
        <v>24</v>
      </c>
    </row>
    <row r="149" spans="1:5" s="90" customFormat="1" ht="15.75">
      <c r="A149" s="95" t="s">
        <v>691</v>
      </c>
      <c r="B149" s="97">
        <v>10</v>
      </c>
      <c r="C149" s="98">
        <v>12</v>
      </c>
      <c r="D149" s="208">
        <v>8</v>
      </c>
      <c r="E149" s="207">
        <v>7</v>
      </c>
    </row>
    <row r="150" spans="1:5" s="90" customFormat="1" ht="16.5" thickBot="1">
      <c r="A150" s="99" t="s">
        <v>692</v>
      </c>
      <c r="B150" s="100">
        <v>268</v>
      </c>
      <c r="C150" s="101">
        <v>279</v>
      </c>
      <c r="D150" s="218">
        <v>256</v>
      </c>
      <c r="E150" s="209" t="s">
        <v>962</v>
      </c>
    </row>
    <row r="151" s="90" customFormat="1" ht="16.5" thickBot="1"/>
    <row r="152" spans="1:5" s="90" customFormat="1" ht="16.5" thickBot="1">
      <c r="A152" s="10" t="s">
        <v>693</v>
      </c>
      <c r="B152" s="7">
        <v>2012</v>
      </c>
      <c r="C152" s="8">
        <v>2013</v>
      </c>
      <c r="D152" s="205">
        <v>2014</v>
      </c>
      <c r="E152" s="205">
        <v>2015</v>
      </c>
    </row>
    <row r="153" spans="1:5" s="90" customFormat="1" ht="31.5">
      <c r="A153" s="91" t="s">
        <v>694</v>
      </c>
      <c r="B153" s="93">
        <v>43</v>
      </c>
      <c r="C153" s="94">
        <v>43</v>
      </c>
      <c r="D153" s="210">
        <v>47</v>
      </c>
      <c r="E153" s="210">
        <v>58</v>
      </c>
    </row>
    <row r="154" spans="1:5" s="90" customFormat="1" ht="16.5" thickBot="1">
      <c r="A154" s="99" t="s">
        <v>695</v>
      </c>
      <c r="B154" s="100">
        <v>43</v>
      </c>
      <c r="C154" s="101">
        <v>47</v>
      </c>
      <c r="D154" s="209">
        <v>51</v>
      </c>
      <c r="E154" s="209">
        <v>61</v>
      </c>
    </row>
    <row r="155" s="90" customFormat="1" ht="16.5" thickBot="1"/>
    <row r="156" spans="1:5" s="90" customFormat="1" ht="16.5" thickBot="1">
      <c r="A156" s="10" t="s">
        <v>696</v>
      </c>
      <c r="B156" s="7">
        <v>2012</v>
      </c>
      <c r="C156" s="8">
        <v>2013</v>
      </c>
      <c r="D156" s="213">
        <v>2014</v>
      </c>
      <c r="E156" s="213">
        <v>2015</v>
      </c>
    </row>
    <row r="157" spans="1:5" s="90" customFormat="1" ht="16.5" thickBot="1">
      <c r="A157" s="445" t="s">
        <v>697</v>
      </c>
      <c r="B157" s="446">
        <v>3</v>
      </c>
      <c r="C157" s="447">
        <v>9</v>
      </c>
      <c r="D157" s="212">
        <v>9</v>
      </c>
      <c r="E157" s="212">
        <v>13</v>
      </c>
    </row>
    <row r="158" s="90" customFormat="1" ht="16.5" thickBot="1"/>
    <row r="159" spans="1:5" s="90" customFormat="1" ht="32.25" thickBot="1">
      <c r="A159" s="10" t="s">
        <v>698</v>
      </c>
      <c r="B159" s="7">
        <v>2012</v>
      </c>
      <c r="C159" s="8">
        <v>2013</v>
      </c>
      <c r="D159" s="213">
        <v>2014</v>
      </c>
      <c r="E159" s="213">
        <v>2015</v>
      </c>
    </row>
    <row r="160" spans="1:5" s="90" customFormat="1" ht="16.5" thickBot="1">
      <c r="A160" s="445" t="s">
        <v>699</v>
      </c>
      <c r="B160" s="446">
        <v>89</v>
      </c>
      <c r="C160" s="447">
        <v>108</v>
      </c>
      <c r="D160" s="212">
        <v>154</v>
      </c>
      <c r="E160" s="212">
        <v>142</v>
      </c>
    </row>
    <row r="161" s="90" customFormat="1" ht="16.5" thickBot="1">
      <c r="F161" s="1"/>
    </row>
    <row r="162" spans="1:5" s="90" customFormat="1" ht="32.25" thickBot="1">
      <c r="A162" s="56" t="s">
        <v>711</v>
      </c>
      <c r="B162" s="7">
        <v>2012</v>
      </c>
      <c r="C162" s="8">
        <v>2013</v>
      </c>
      <c r="D162" s="787">
        <v>2014</v>
      </c>
      <c r="E162" s="787">
        <v>2015</v>
      </c>
    </row>
    <row r="163" spans="1:5" s="90" customFormat="1" ht="31.5">
      <c r="A163" s="91" t="s">
        <v>712</v>
      </c>
      <c r="B163" s="93">
        <v>17</v>
      </c>
      <c r="C163" s="94">
        <v>17</v>
      </c>
      <c r="D163" s="210">
        <v>30</v>
      </c>
      <c r="E163" s="210">
        <v>23</v>
      </c>
    </row>
    <row r="164" spans="1:5" s="90" customFormat="1" ht="16.5" thickBot="1">
      <c r="A164" s="99" t="s">
        <v>713</v>
      </c>
      <c r="B164" s="100">
        <v>12</v>
      </c>
      <c r="C164" s="101">
        <v>27</v>
      </c>
      <c r="D164" s="209">
        <v>54</v>
      </c>
      <c r="E164" s="218">
        <v>20</v>
      </c>
    </row>
    <row r="165" spans="1:6" ht="16.5" thickBot="1">
      <c r="A165" s="90"/>
      <c r="B165" s="90"/>
      <c r="C165" s="90"/>
      <c r="D165" s="90"/>
      <c r="E165" s="90"/>
      <c r="F165" s="90"/>
    </row>
    <row r="166" spans="1:5" ht="16.5" thickBot="1">
      <c r="A166" s="10" t="s">
        <v>714</v>
      </c>
      <c r="B166" s="7">
        <v>2012</v>
      </c>
      <c r="C166" s="8">
        <v>2013</v>
      </c>
      <c r="D166" s="787">
        <v>2014</v>
      </c>
      <c r="E166" s="787">
        <v>2015</v>
      </c>
    </row>
    <row r="167" spans="1:5" ht="15.75">
      <c r="A167" s="91" t="s">
        <v>715</v>
      </c>
      <c r="B167" s="93">
        <v>8</v>
      </c>
      <c r="C167" s="94">
        <v>8</v>
      </c>
      <c r="D167" s="206">
        <v>9</v>
      </c>
      <c r="E167" s="206">
        <v>10</v>
      </c>
    </row>
    <row r="168" spans="1:6" ht="15.75">
      <c r="A168" s="95" t="s">
        <v>726</v>
      </c>
      <c r="B168" s="97">
        <v>3</v>
      </c>
      <c r="C168" s="98">
        <v>1</v>
      </c>
      <c r="D168" s="207">
        <v>2</v>
      </c>
      <c r="E168" s="207">
        <v>1</v>
      </c>
      <c r="F168" s="450"/>
    </row>
    <row r="169" spans="1:5" ht="16.5" thickBot="1">
      <c r="A169" s="99" t="s">
        <v>727</v>
      </c>
      <c r="B169" s="100">
        <v>3</v>
      </c>
      <c r="C169" s="101">
        <v>1</v>
      </c>
      <c r="D169" s="209">
        <v>2</v>
      </c>
      <c r="E169" s="209">
        <v>1</v>
      </c>
    </row>
  </sheetData>
  <sheetProtection/>
  <mergeCells count="48">
    <mergeCell ref="B64:B65"/>
    <mergeCell ref="D64:D65"/>
    <mergeCell ref="D66:D67"/>
    <mergeCell ref="B68:B69"/>
    <mergeCell ref="D68:D69"/>
    <mergeCell ref="D130:D131"/>
    <mergeCell ref="A71:D71"/>
    <mergeCell ref="A110:D110"/>
    <mergeCell ref="A130:A131"/>
    <mergeCell ref="B130:B131"/>
    <mergeCell ref="E66:E67"/>
    <mergeCell ref="E68:E69"/>
    <mergeCell ref="C66:C67"/>
    <mergeCell ref="C130:C131"/>
    <mergeCell ref="E57:E59"/>
    <mergeCell ref="E60:E61"/>
    <mergeCell ref="E62:E63"/>
    <mergeCell ref="E64:E65"/>
    <mergeCell ref="E130:E131"/>
    <mergeCell ref="C60:C61"/>
    <mergeCell ref="A64:A65"/>
    <mergeCell ref="C64:C65"/>
    <mergeCell ref="D57:D59"/>
    <mergeCell ref="B60:B61"/>
    <mergeCell ref="D60:D61"/>
    <mergeCell ref="D62:D63"/>
    <mergeCell ref="A60:A61"/>
    <mergeCell ref="A62:A63"/>
    <mergeCell ref="B62:B63"/>
    <mergeCell ref="C62:C63"/>
    <mergeCell ref="A68:A69"/>
    <mergeCell ref="C68:C69"/>
    <mergeCell ref="A66:A67"/>
    <mergeCell ref="B66:B67"/>
    <mergeCell ref="A49:B49"/>
    <mergeCell ref="A50:B50"/>
    <mergeCell ref="A55:A56"/>
    <mergeCell ref="B57:B59"/>
    <mergeCell ref="A57:A59"/>
    <mergeCell ref="C57:C59"/>
    <mergeCell ref="A28:A29"/>
    <mergeCell ref="A1:E1"/>
    <mergeCell ref="A14:A15"/>
    <mergeCell ref="B14:B15"/>
    <mergeCell ref="C14:C15"/>
    <mergeCell ref="A25:A26"/>
    <mergeCell ref="D14:D15"/>
    <mergeCell ref="E14:E15"/>
  </mergeCells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00390625" style="1" customWidth="1"/>
    <col min="2" max="2" width="10.57421875" style="1" customWidth="1"/>
    <col min="3" max="3" width="11.00390625" style="1" customWidth="1"/>
    <col min="4" max="4" width="11.57421875" style="1" customWidth="1"/>
    <col min="5" max="5" width="11.7109375" style="1" customWidth="1"/>
    <col min="6" max="6" width="12.57421875" style="2" customWidth="1"/>
    <col min="7" max="7" width="9.140625" style="1" customWidth="1"/>
    <col min="8" max="8" width="11.8515625" style="1" customWidth="1"/>
    <col min="9" max="9" width="12.140625" style="1" customWidth="1"/>
    <col min="10" max="16384" width="9.140625" style="1" customWidth="1"/>
  </cols>
  <sheetData>
    <row r="1" spans="1:9" ht="15.75">
      <c r="A1" s="182" t="s">
        <v>871</v>
      </c>
      <c r="B1" s="182"/>
      <c r="C1" s="182"/>
      <c r="D1" s="182"/>
      <c r="E1" s="182"/>
      <c r="F1" s="463"/>
      <c r="G1" s="90"/>
      <c r="H1" s="90"/>
      <c r="I1" s="90"/>
    </row>
    <row r="2" spans="1:9" ht="15.75">
      <c r="A2" s="90"/>
      <c r="B2" s="90"/>
      <c r="C2" s="90"/>
      <c r="D2" s="90"/>
      <c r="E2" s="90"/>
      <c r="F2" s="244"/>
      <c r="G2" s="90"/>
      <c r="H2" s="90"/>
      <c r="I2" s="90"/>
    </row>
    <row r="3" spans="1:9" ht="15.75">
      <c r="A3" s="192" t="s">
        <v>851</v>
      </c>
      <c r="B3" s="192"/>
      <c r="C3" s="192"/>
      <c r="D3" s="192"/>
      <c r="E3" s="90"/>
      <c r="F3" s="90"/>
      <c r="G3" s="90"/>
      <c r="H3" s="90"/>
      <c r="I3" s="90"/>
    </row>
    <row r="4" spans="1:9" ht="16.5" thickBot="1">
      <c r="A4" s="90"/>
      <c r="B4" s="90"/>
      <c r="C4" s="90"/>
      <c r="D4" s="90"/>
      <c r="E4" s="90"/>
      <c r="F4" s="90"/>
      <c r="G4" s="90"/>
      <c r="H4" s="193"/>
      <c r="I4" s="90"/>
    </row>
    <row r="5" spans="1:8" ht="16.5" thickBot="1">
      <c r="A5" s="1543" t="s">
        <v>904</v>
      </c>
      <c r="B5" s="1544"/>
      <c r="C5" s="1544"/>
      <c r="D5" s="1544"/>
      <c r="E5" s="19">
        <v>2012</v>
      </c>
      <c r="F5" s="19">
        <v>2013</v>
      </c>
      <c r="G5" s="19">
        <v>2014</v>
      </c>
      <c r="H5" s="528">
        <v>2015</v>
      </c>
    </row>
    <row r="6" spans="1:8" ht="15.75" customHeight="1">
      <c r="A6" s="1545" t="s">
        <v>905</v>
      </c>
      <c r="B6" s="1546"/>
      <c r="C6" s="1546"/>
      <c r="D6" s="1546"/>
      <c r="E6" s="184">
        <v>181</v>
      </c>
      <c r="F6" s="184">
        <v>262</v>
      </c>
      <c r="G6" s="184">
        <v>238</v>
      </c>
      <c r="H6" s="291">
        <v>314</v>
      </c>
    </row>
    <row r="7" spans="1:8" ht="15.75">
      <c r="A7" s="1556" t="s">
        <v>397</v>
      </c>
      <c r="B7" s="1557"/>
      <c r="C7" s="1557"/>
      <c r="D7" s="1557"/>
      <c r="E7" s="185">
        <v>951</v>
      </c>
      <c r="F7" s="185">
        <v>1246</v>
      </c>
      <c r="G7" s="185">
        <v>1059</v>
      </c>
      <c r="H7" s="530">
        <v>1503</v>
      </c>
    </row>
    <row r="8" spans="1:8" ht="15.75">
      <c r="A8" s="1547" t="s">
        <v>906</v>
      </c>
      <c r="B8" s="1548"/>
      <c r="C8" s="1548"/>
      <c r="D8" s="1549"/>
      <c r="E8" s="185">
        <v>49</v>
      </c>
      <c r="F8" s="185">
        <v>80</v>
      </c>
      <c r="G8" s="185">
        <v>143</v>
      </c>
      <c r="H8" s="530">
        <v>37</v>
      </c>
    </row>
    <row r="9" spans="1:8" ht="15.75">
      <c r="A9" s="533" t="s">
        <v>907</v>
      </c>
      <c r="B9" s="531"/>
      <c r="C9" s="531"/>
      <c r="D9" s="532"/>
      <c r="E9" s="185">
        <v>29</v>
      </c>
      <c r="F9" s="185">
        <v>42</v>
      </c>
      <c r="G9" s="185">
        <v>47</v>
      </c>
      <c r="H9" s="530">
        <v>48</v>
      </c>
    </row>
    <row r="10" spans="1:8" ht="16.5" thickBot="1">
      <c r="A10" s="1568" t="s">
        <v>908</v>
      </c>
      <c r="B10" s="1569"/>
      <c r="C10" s="1569"/>
      <c r="D10" s="1569"/>
      <c r="E10" s="186">
        <v>368</v>
      </c>
      <c r="F10" s="186">
        <v>430</v>
      </c>
      <c r="G10" s="186">
        <v>377</v>
      </c>
      <c r="H10" s="534">
        <v>456</v>
      </c>
    </row>
    <row r="11" spans="1:9" ht="16.5" customHeight="1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15.75" customHeight="1" thickBot="1">
      <c r="A12" s="90"/>
      <c r="B12" s="90"/>
      <c r="C12" s="90"/>
      <c r="D12" s="90"/>
      <c r="E12" s="194"/>
      <c r="F12" s="194"/>
      <c r="G12" s="194"/>
      <c r="H12" s="195"/>
      <c r="I12" s="152"/>
    </row>
    <row r="13" spans="1:9" ht="15.75" customHeight="1" thickBot="1">
      <c r="A13" s="1543" t="s">
        <v>909</v>
      </c>
      <c r="B13" s="1544"/>
      <c r="C13" s="1544"/>
      <c r="D13" s="1544"/>
      <c r="E13" s="19">
        <v>2012</v>
      </c>
      <c r="F13" s="19">
        <v>2013</v>
      </c>
      <c r="G13" s="535">
        <v>2014</v>
      </c>
      <c r="H13" s="536">
        <v>2015</v>
      </c>
      <c r="I13" s="228"/>
    </row>
    <row r="14" spans="1:8" ht="23.25" customHeight="1">
      <c r="A14" s="1545" t="s">
        <v>910</v>
      </c>
      <c r="B14" s="1546"/>
      <c r="C14" s="1546"/>
      <c r="D14" s="1546"/>
      <c r="E14" s="196">
        <v>42</v>
      </c>
      <c r="F14" s="196">
        <v>29</v>
      </c>
      <c r="G14" s="537">
        <v>44</v>
      </c>
      <c r="H14" s="565">
        <v>43</v>
      </c>
    </row>
    <row r="15" spans="1:8" ht="15.75" customHeight="1">
      <c r="A15" s="1556" t="s">
        <v>911</v>
      </c>
      <c r="B15" s="1557"/>
      <c r="C15" s="1557"/>
      <c r="D15" s="1557"/>
      <c r="E15" s="197">
        <v>3</v>
      </c>
      <c r="F15" s="197">
        <v>5</v>
      </c>
      <c r="G15" s="538">
        <v>7</v>
      </c>
      <c r="H15" s="441">
        <v>12</v>
      </c>
    </row>
    <row r="16" spans="1:8" ht="15.75">
      <c r="A16" s="1556" t="s">
        <v>398</v>
      </c>
      <c r="B16" s="1557"/>
      <c r="C16" s="1557"/>
      <c r="D16" s="1557"/>
      <c r="E16" s="197">
        <v>6</v>
      </c>
      <c r="F16" s="197">
        <v>8</v>
      </c>
      <c r="G16" s="538">
        <v>5</v>
      </c>
      <c r="H16" s="441">
        <v>7</v>
      </c>
    </row>
    <row r="17" spans="1:8" ht="20.25" customHeight="1">
      <c r="A17" s="1556" t="s">
        <v>399</v>
      </c>
      <c r="B17" s="1557"/>
      <c r="C17" s="1557"/>
      <c r="D17" s="1557"/>
      <c r="E17" s="197">
        <v>1619</v>
      </c>
      <c r="F17" s="197">
        <v>394</v>
      </c>
      <c r="G17" s="538">
        <v>417</v>
      </c>
      <c r="H17" s="441">
        <v>1372</v>
      </c>
    </row>
    <row r="18" spans="1:8" ht="16.5" customHeight="1">
      <c r="A18" s="539" t="s">
        <v>912</v>
      </c>
      <c r="B18" s="529"/>
      <c r="C18" s="529"/>
      <c r="D18" s="529"/>
      <c r="E18" s="197">
        <v>27</v>
      </c>
      <c r="F18" s="197">
        <v>36</v>
      </c>
      <c r="G18" s="538">
        <v>16</v>
      </c>
      <c r="H18" s="441">
        <v>35</v>
      </c>
    </row>
    <row r="19" spans="1:8" ht="20.25" customHeight="1">
      <c r="A19" s="1556" t="s">
        <v>913</v>
      </c>
      <c r="B19" s="1557"/>
      <c r="C19" s="1557"/>
      <c r="D19" s="1557"/>
      <c r="E19" s="197">
        <v>41</v>
      </c>
      <c r="F19" s="197">
        <v>41</v>
      </c>
      <c r="G19" s="538">
        <v>48</v>
      </c>
      <c r="H19" s="441">
        <v>52</v>
      </c>
    </row>
    <row r="20" spans="1:8" ht="16.5" thickBot="1">
      <c r="A20" s="1568" t="s">
        <v>914</v>
      </c>
      <c r="B20" s="1569"/>
      <c r="C20" s="1569"/>
      <c r="D20" s="1569"/>
      <c r="E20" s="198">
        <v>2539.9</v>
      </c>
      <c r="F20" s="198">
        <v>1647.8</v>
      </c>
      <c r="G20" s="540">
        <v>1613</v>
      </c>
      <c r="H20" s="566">
        <v>1423</v>
      </c>
    </row>
    <row r="21" spans="1:9" ht="15.75" customHeight="1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30" customHeight="1" thickBot="1">
      <c r="A22" s="90"/>
      <c r="B22" s="90"/>
      <c r="C22" s="90"/>
      <c r="D22" s="90"/>
      <c r="E22" s="199"/>
      <c r="F22" s="199"/>
      <c r="G22" s="199"/>
      <c r="H22" s="200"/>
      <c r="I22" s="152"/>
    </row>
    <row r="23" spans="1:9" ht="15.75" customHeight="1">
      <c r="A23" s="1348" t="s">
        <v>404</v>
      </c>
      <c r="B23" s="1570"/>
      <c r="C23" s="1570"/>
      <c r="D23" s="1570"/>
      <c r="E23" s="1391" t="s">
        <v>770</v>
      </c>
      <c r="F23" s="1554"/>
      <c r="G23" s="1554"/>
      <c r="H23" s="1555"/>
      <c r="I23" s="306"/>
    </row>
    <row r="24" spans="1:8" ht="30" customHeight="1" thickBot="1">
      <c r="A24" s="1349"/>
      <c r="B24" s="1571"/>
      <c r="C24" s="1571"/>
      <c r="D24" s="1571"/>
      <c r="E24" s="541">
        <v>2012</v>
      </c>
      <c r="F24" s="541">
        <v>2013</v>
      </c>
      <c r="G24" s="541">
        <v>2014</v>
      </c>
      <c r="H24" s="563">
        <v>2015</v>
      </c>
    </row>
    <row r="25" spans="1:8" ht="15.75">
      <c r="A25" s="1545" t="s">
        <v>405</v>
      </c>
      <c r="B25" s="1546"/>
      <c r="C25" s="1546"/>
      <c r="D25" s="1546"/>
      <c r="E25" s="112">
        <v>14</v>
      </c>
      <c r="F25" s="112">
        <v>14</v>
      </c>
      <c r="G25" s="112">
        <v>15</v>
      </c>
      <c r="H25" s="525">
        <v>14</v>
      </c>
    </row>
    <row r="26" spans="1:8" ht="15.75" customHeight="1">
      <c r="A26" s="1556" t="s">
        <v>771</v>
      </c>
      <c r="B26" s="1557"/>
      <c r="C26" s="1557"/>
      <c r="D26" s="1557"/>
      <c r="E26" s="146">
        <v>13</v>
      </c>
      <c r="F26" s="146">
        <v>13</v>
      </c>
      <c r="G26" s="146">
        <v>13</v>
      </c>
      <c r="H26" s="441">
        <v>13</v>
      </c>
    </row>
    <row r="27" spans="1:8" ht="15.75" customHeight="1">
      <c r="A27" s="1556" t="s">
        <v>406</v>
      </c>
      <c r="B27" s="1557"/>
      <c r="C27" s="1557"/>
      <c r="D27" s="1557"/>
      <c r="E27" s="146">
        <v>60</v>
      </c>
      <c r="F27" s="146">
        <v>62</v>
      </c>
      <c r="G27" s="146">
        <v>63</v>
      </c>
      <c r="H27" s="441">
        <v>60</v>
      </c>
    </row>
    <row r="28" spans="1:8" ht="16.5" thickBot="1">
      <c r="A28" s="1568" t="s">
        <v>407</v>
      </c>
      <c r="B28" s="1569"/>
      <c r="C28" s="1569"/>
      <c r="D28" s="1569"/>
      <c r="E28" s="115">
        <v>49</v>
      </c>
      <c r="F28" s="115">
        <v>49</v>
      </c>
      <c r="G28" s="115">
        <v>48</v>
      </c>
      <c r="H28" s="542">
        <v>47</v>
      </c>
    </row>
    <row r="29" spans="1:9" ht="15.75">
      <c r="A29" s="1212" t="s">
        <v>773</v>
      </c>
      <c r="B29" s="1212"/>
      <c r="C29" s="1212"/>
      <c r="D29" s="1212"/>
      <c r="E29" s="1212"/>
      <c r="F29" s="1212"/>
      <c r="G29" s="1212"/>
      <c r="H29" s="187"/>
      <c r="I29" s="90"/>
    </row>
    <row r="30" spans="1:9" ht="19.5" customHeight="1">
      <c r="A30" s="90"/>
      <c r="B30" s="90"/>
      <c r="C30" s="90"/>
      <c r="D30" s="187"/>
      <c r="E30" s="187"/>
      <c r="F30" s="187"/>
      <c r="G30" s="187"/>
      <c r="H30" s="187"/>
      <c r="I30" s="90"/>
    </row>
    <row r="31" spans="1:9" ht="48" customHeight="1" thickBot="1">
      <c r="A31" s="543" t="s">
        <v>915</v>
      </c>
      <c r="B31" s="90"/>
      <c r="C31" s="90"/>
      <c r="D31" s="90"/>
      <c r="E31" s="187"/>
      <c r="F31" s="187"/>
      <c r="G31" s="187"/>
      <c r="H31" s="187"/>
      <c r="I31" s="90"/>
    </row>
    <row r="32" spans="1:9" ht="15.75" customHeight="1">
      <c r="A32" s="1408" t="s">
        <v>408</v>
      </c>
      <c r="B32" s="1553" t="s">
        <v>772</v>
      </c>
      <c r="C32" s="1554"/>
      <c r="D32" s="1554"/>
      <c r="E32" s="1555"/>
      <c r="F32" s="306"/>
      <c r="G32" s="424"/>
      <c r="H32" s="1574"/>
      <c r="I32" s="1574"/>
    </row>
    <row r="33" spans="1:8" ht="15.75">
      <c r="A33" s="1409"/>
      <c r="B33" s="544">
        <v>2012</v>
      </c>
      <c r="C33" s="545">
        <v>2013</v>
      </c>
      <c r="D33" s="546">
        <v>2014</v>
      </c>
      <c r="E33" s="547">
        <v>2015</v>
      </c>
      <c r="F33" s="188"/>
      <c r="G33" s="1574"/>
      <c r="H33" s="1395"/>
    </row>
    <row r="34" spans="1:8" ht="24.75" customHeight="1" thickBot="1">
      <c r="A34" s="548" t="s">
        <v>409</v>
      </c>
      <c r="B34" s="189">
        <v>20.5</v>
      </c>
      <c r="C34" s="190">
        <v>17.75</v>
      </c>
      <c r="D34" s="549">
        <v>22.08</v>
      </c>
      <c r="E34" s="550">
        <v>21</v>
      </c>
      <c r="F34" s="188"/>
      <c r="G34" s="1574"/>
      <c r="H34" s="1395"/>
    </row>
    <row r="35" spans="1:9" ht="9.75" customHeight="1">
      <c r="A35" s="90"/>
      <c r="B35" s="90"/>
      <c r="C35" s="90"/>
      <c r="D35" s="90"/>
      <c r="E35" s="424"/>
      <c r="F35" s="551"/>
      <c r="G35" s="191"/>
      <c r="H35" s="191"/>
      <c r="I35" s="191"/>
    </row>
    <row r="36" spans="1:9" ht="32.25" customHeight="1">
      <c r="A36" s="1332" t="s">
        <v>916</v>
      </c>
      <c r="B36" s="1332"/>
      <c r="C36" s="1332"/>
      <c r="D36" s="1332"/>
      <c r="E36" s="1332"/>
      <c r="F36" s="1332"/>
      <c r="G36" s="1332"/>
      <c r="H36" s="1332"/>
      <c r="I36" s="90"/>
    </row>
    <row r="37" spans="1:9" ht="24.75" customHeight="1">
      <c r="A37" s="1567" t="s">
        <v>917</v>
      </c>
      <c r="B37" s="1567"/>
      <c r="C37" s="1567"/>
      <c r="D37" s="1567"/>
      <c r="E37" s="1567"/>
      <c r="F37" s="1567"/>
      <c r="G37" s="1567"/>
      <c r="H37" s="1567"/>
      <c r="I37" s="183"/>
    </row>
    <row r="38" spans="1:9" ht="15" customHeight="1" thickBot="1">
      <c r="A38" s="90"/>
      <c r="B38" s="90"/>
      <c r="C38" s="90"/>
      <c r="D38" s="90"/>
      <c r="E38" s="90"/>
      <c r="F38" s="90"/>
      <c r="G38" s="90"/>
      <c r="H38" s="90"/>
      <c r="I38" s="90"/>
    </row>
    <row r="39" spans="1:9" ht="50.25" customHeight="1" thickBot="1">
      <c r="A39" s="201" t="s">
        <v>400</v>
      </c>
      <c r="B39" s="202"/>
      <c r="C39" s="202"/>
      <c r="D39" s="202"/>
      <c r="E39" s="19" t="s">
        <v>401</v>
      </c>
      <c r="F39" s="19" t="s">
        <v>918</v>
      </c>
      <c r="G39" s="20" t="s">
        <v>774</v>
      </c>
      <c r="H39" s="90"/>
      <c r="I39" s="188"/>
    </row>
    <row r="40" spans="1:9" ht="24.75" customHeight="1">
      <c r="A40" s="1558" t="s">
        <v>919</v>
      </c>
      <c r="B40" s="1559"/>
      <c r="C40" s="1559"/>
      <c r="D40" s="1560"/>
      <c r="E40" s="112" t="s">
        <v>920</v>
      </c>
      <c r="F40" s="112">
        <v>2</v>
      </c>
      <c r="G40" s="113">
        <v>2</v>
      </c>
      <c r="H40" s="90"/>
      <c r="I40" s="203"/>
    </row>
    <row r="41" spans="1:9" ht="24.75" customHeight="1">
      <c r="A41" s="1561" t="s">
        <v>921</v>
      </c>
      <c r="B41" s="1562"/>
      <c r="C41" s="1562"/>
      <c r="D41" s="1563"/>
      <c r="E41" s="146" t="s">
        <v>920</v>
      </c>
      <c r="F41" s="146">
        <v>6.5</v>
      </c>
      <c r="G41" s="147">
        <v>6.5</v>
      </c>
      <c r="H41" s="90"/>
      <c r="I41" s="204"/>
    </row>
    <row r="42" spans="1:9" ht="26.25" customHeight="1" thickBot="1">
      <c r="A42" s="1564" t="s">
        <v>922</v>
      </c>
      <c r="B42" s="1565"/>
      <c r="C42" s="1565"/>
      <c r="D42" s="1566"/>
      <c r="E42" s="115" t="s">
        <v>920</v>
      </c>
      <c r="F42" s="115">
        <v>6.6</v>
      </c>
      <c r="G42" s="116">
        <v>6.6</v>
      </c>
      <c r="H42" s="90"/>
      <c r="I42" s="203"/>
    </row>
    <row r="43" s="90" customFormat="1" ht="15.75" customHeight="1"/>
    <row r="44" spans="1:6" ht="15.75">
      <c r="A44" s="90"/>
      <c r="B44" s="90"/>
      <c r="C44" s="90"/>
      <c r="F44" s="1"/>
    </row>
    <row r="45" spans="1:4" s="90" customFormat="1" ht="15.75">
      <c r="A45" s="1541" t="s">
        <v>923</v>
      </c>
      <c r="B45" s="1541"/>
      <c r="C45" s="1541"/>
      <c r="D45" s="1541"/>
    </row>
    <row r="46" spans="1:6" ht="15.75" customHeight="1" thickBot="1">
      <c r="A46" s="90"/>
      <c r="B46" s="90"/>
      <c r="C46" s="90"/>
      <c r="D46" s="90"/>
      <c r="E46" s="451"/>
      <c r="F46" s="152"/>
    </row>
    <row r="47" spans="1:6" ht="16.5" thickBot="1">
      <c r="A47" s="552" t="s">
        <v>923</v>
      </c>
      <c r="B47" s="564">
        <v>2012</v>
      </c>
      <c r="C47" s="19">
        <v>2013</v>
      </c>
      <c r="D47" s="18">
        <v>2014</v>
      </c>
      <c r="E47" s="430">
        <v>2015</v>
      </c>
      <c r="F47" s="228"/>
    </row>
    <row r="48" spans="1:6" ht="16.5" customHeight="1">
      <c r="A48" s="553" t="s">
        <v>198</v>
      </c>
      <c r="B48" s="555">
        <v>277</v>
      </c>
      <c r="C48" s="555">
        <v>251</v>
      </c>
      <c r="D48" s="554">
        <v>416</v>
      </c>
      <c r="E48" s="556">
        <v>504</v>
      </c>
      <c r="F48" s="1"/>
    </row>
    <row r="49" spans="1:6" ht="15.75">
      <c r="A49" s="557" t="s">
        <v>199</v>
      </c>
      <c r="B49" s="558">
        <v>130</v>
      </c>
      <c r="C49" s="558">
        <v>127</v>
      </c>
      <c r="D49" s="477">
        <v>91</v>
      </c>
      <c r="E49" s="559">
        <v>60</v>
      </c>
      <c r="F49" s="1"/>
    </row>
    <row r="50" spans="1:6" ht="31.5">
      <c r="A50" s="557" t="s">
        <v>200</v>
      </c>
      <c r="B50" s="558">
        <v>711</v>
      </c>
      <c r="C50" s="558">
        <v>686</v>
      </c>
      <c r="D50" s="477">
        <v>796</v>
      </c>
      <c r="E50" s="559">
        <v>700</v>
      </c>
      <c r="F50" s="1"/>
    </row>
    <row r="51" spans="1:6" ht="15.75">
      <c r="A51" s="557" t="s">
        <v>201</v>
      </c>
      <c r="B51" s="558">
        <v>1447</v>
      </c>
      <c r="C51" s="558">
        <v>1453</v>
      </c>
      <c r="D51" s="477">
        <v>1878</v>
      </c>
      <c r="E51" s="559">
        <v>1988</v>
      </c>
      <c r="F51" s="1"/>
    </row>
    <row r="52" spans="1:6" ht="15.75">
      <c r="A52" s="557" t="s">
        <v>202</v>
      </c>
      <c r="B52" s="558">
        <v>3</v>
      </c>
      <c r="C52" s="558">
        <v>2</v>
      </c>
      <c r="D52" s="477">
        <v>3</v>
      </c>
      <c r="E52" s="559">
        <v>5</v>
      </c>
      <c r="F52" s="1"/>
    </row>
    <row r="53" spans="1:6" ht="15.75">
      <c r="A53" s="557" t="s">
        <v>203</v>
      </c>
      <c r="B53" s="558">
        <v>2</v>
      </c>
      <c r="C53" s="558">
        <v>2</v>
      </c>
      <c r="D53" s="477">
        <v>0</v>
      </c>
      <c r="E53" s="559">
        <v>2</v>
      </c>
      <c r="F53" s="1"/>
    </row>
    <row r="54" spans="1:6" ht="15.75">
      <c r="A54" s="557" t="s">
        <v>204</v>
      </c>
      <c r="B54" s="558">
        <v>9</v>
      </c>
      <c r="C54" s="558">
        <v>7</v>
      </c>
      <c r="D54" s="477">
        <v>6</v>
      </c>
      <c r="E54" s="559">
        <v>8</v>
      </c>
      <c r="F54" s="1"/>
    </row>
    <row r="55" spans="1:6" ht="15.75">
      <c r="A55" s="557" t="s">
        <v>184</v>
      </c>
      <c r="B55" s="558">
        <v>3</v>
      </c>
      <c r="C55" s="558">
        <v>0</v>
      </c>
      <c r="D55" s="477">
        <v>1</v>
      </c>
      <c r="E55" s="559">
        <v>0</v>
      </c>
      <c r="F55" s="1"/>
    </row>
    <row r="56" spans="1:6" ht="31.5">
      <c r="A56" s="557" t="s">
        <v>205</v>
      </c>
      <c r="B56" s="558">
        <v>3</v>
      </c>
      <c r="C56" s="558">
        <v>2</v>
      </c>
      <c r="D56" s="477">
        <v>9</v>
      </c>
      <c r="E56" s="559">
        <v>3</v>
      </c>
      <c r="F56" s="1"/>
    </row>
    <row r="57" spans="1:6" ht="15.75">
      <c r="A57" s="557" t="s">
        <v>206</v>
      </c>
      <c r="B57" s="558">
        <v>1</v>
      </c>
      <c r="C57" s="558">
        <v>3</v>
      </c>
      <c r="D57" s="477">
        <v>2</v>
      </c>
      <c r="E57" s="559">
        <v>1</v>
      </c>
      <c r="F57" s="1"/>
    </row>
    <row r="58" spans="1:6" ht="15.75">
      <c r="A58" s="557" t="s">
        <v>207</v>
      </c>
      <c r="B58" s="558">
        <v>2</v>
      </c>
      <c r="C58" s="558">
        <v>2</v>
      </c>
      <c r="D58" s="477">
        <v>2</v>
      </c>
      <c r="E58" s="559">
        <v>0</v>
      </c>
      <c r="F58" s="1"/>
    </row>
    <row r="59" spans="1:6" ht="15.75">
      <c r="A59" s="557" t="s">
        <v>208</v>
      </c>
      <c r="B59" s="558">
        <v>0</v>
      </c>
      <c r="C59" s="558">
        <v>1</v>
      </c>
      <c r="D59" s="477">
        <v>1</v>
      </c>
      <c r="E59" s="559">
        <v>1</v>
      </c>
      <c r="F59" s="1"/>
    </row>
    <row r="60" spans="1:6" ht="31.5">
      <c r="A60" s="557" t="s">
        <v>209</v>
      </c>
      <c r="B60" s="558">
        <v>6</v>
      </c>
      <c r="C60" s="558">
        <v>5</v>
      </c>
      <c r="D60" s="477">
        <v>4</v>
      </c>
      <c r="E60" s="559">
        <v>2</v>
      </c>
      <c r="F60" s="1"/>
    </row>
    <row r="61" spans="1:6" ht="15.75">
      <c r="A61" s="557" t="s">
        <v>210</v>
      </c>
      <c r="B61" s="558">
        <v>2</v>
      </c>
      <c r="C61" s="558">
        <v>1</v>
      </c>
      <c r="D61" s="477">
        <v>0</v>
      </c>
      <c r="E61" s="559">
        <v>1</v>
      </c>
      <c r="F61" s="1"/>
    </row>
    <row r="62" spans="1:6" ht="15.75">
      <c r="A62" s="557" t="s">
        <v>211</v>
      </c>
      <c r="B62" s="558">
        <v>3</v>
      </c>
      <c r="C62" s="558">
        <v>3</v>
      </c>
      <c r="D62" s="477">
        <v>3</v>
      </c>
      <c r="E62" s="559">
        <v>1</v>
      </c>
      <c r="F62" s="1"/>
    </row>
    <row r="63" spans="1:6" ht="15.75">
      <c r="A63" s="557" t="s">
        <v>212</v>
      </c>
      <c r="B63" s="558">
        <v>45</v>
      </c>
      <c r="C63" s="558">
        <v>52</v>
      </c>
      <c r="D63" s="477">
        <v>49</v>
      </c>
      <c r="E63" s="559">
        <v>61</v>
      </c>
      <c r="F63" s="1"/>
    </row>
    <row r="64" spans="1:6" ht="15.75">
      <c r="A64" s="557" t="s">
        <v>213</v>
      </c>
      <c r="B64" s="558">
        <v>363</v>
      </c>
      <c r="C64" s="558">
        <v>324</v>
      </c>
      <c r="D64" s="477">
        <v>158</v>
      </c>
      <c r="E64" s="559">
        <v>128</v>
      </c>
      <c r="F64" s="1"/>
    </row>
    <row r="65" spans="1:6" ht="19.5" customHeight="1">
      <c r="A65" s="557" t="s">
        <v>214</v>
      </c>
      <c r="B65" s="558">
        <v>28</v>
      </c>
      <c r="C65" s="558">
        <v>16</v>
      </c>
      <c r="D65" s="477">
        <v>30</v>
      </c>
      <c r="E65" s="559">
        <v>28</v>
      </c>
      <c r="F65" s="1"/>
    </row>
    <row r="66" spans="1:6" ht="16.5" customHeight="1">
      <c r="A66" s="557" t="s">
        <v>215</v>
      </c>
      <c r="B66" s="558">
        <v>13</v>
      </c>
      <c r="C66" s="558">
        <v>5</v>
      </c>
      <c r="D66" s="477">
        <v>6</v>
      </c>
      <c r="E66" s="559">
        <v>9</v>
      </c>
      <c r="F66" s="1"/>
    </row>
    <row r="67" spans="1:6" ht="15.75">
      <c r="A67" s="557" t="s">
        <v>216</v>
      </c>
      <c r="B67" s="558">
        <v>48</v>
      </c>
      <c r="C67" s="558">
        <v>40</v>
      </c>
      <c r="D67" s="477">
        <v>77</v>
      </c>
      <c r="E67" s="559">
        <v>67</v>
      </c>
      <c r="F67" s="1"/>
    </row>
    <row r="68" spans="1:6" ht="15.75">
      <c r="A68" s="557" t="s">
        <v>217</v>
      </c>
      <c r="B68" s="558">
        <v>59</v>
      </c>
      <c r="C68" s="558">
        <v>47</v>
      </c>
      <c r="D68" s="477">
        <v>28</v>
      </c>
      <c r="E68" s="559">
        <v>35</v>
      </c>
      <c r="F68" s="1"/>
    </row>
    <row r="69" spans="1:6" ht="15.75">
      <c r="A69" s="557" t="s">
        <v>218</v>
      </c>
      <c r="B69" s="558">
        <v>259</v>
      </c>
      <c r="C69" s="558">
        <v>217</v>
      </c>
      <c r="D69" s="477" t="s">
        <v>769</v>
      </c>
      <c r="E69" s="404" t="s">
        <v>769</v>
      </c>
      <c r="F69" s="1"/>
    </row>
    <row r="70" spans="1:6" ht="15.75">
      <c r="A70" s="557" t="s">
        <v>219</v>
      </c>
      <c r="B70" s="558">
        <v>0</v>
      </c>
      <c r="C70" s="558">
        <v>0</v>
      </c>
      <c r="D70" s="477">
        <v>0</v>
      </c>
      <c r="E70" s="559">
        <v>0</v>
      </c>
      <c r="F70" s="1"/>
    </row>
    <row r="71" spans="1:6" ht="15.75">
      <c r="A71" s="1575" t="s">
        <v>220</v>
      </c>
      <c r="B71" s="1550">
        <v>0</v>
      </c>
      <c r="C71" s="1550">
        <v>0</v>
      </c>
      <c r="D71" s="1551">
        <v>0</v>
      </c>
      <c r="E71" s="1572">
        <v>0</v>
      </c>
      <c r="F71" s="1"/>
    </row>
    <row r="72" spans="1:6" ht="15.75">
      <c r="A72" s="1575"/>
      <c r="B72" s="1550"/>
      <c r="C72" s="1550"/>
      <c r="D72" s="1552"/>
      <c r="E72" s="1573"/>
      <c r="F72" s="1"/>
    </row>
    <row r="73" spans="1:6" ht="15.75">
      <c r="A73" s="557" t="s">
        <v>221</v>
      </c>
      <c r="B73" s="558">
        <v>62</v>
      </c>
      <c r="C73" s="558">
        <v>62</v>
      </c>
      <c r="D73" s="477">
        <v>49</v>
      </c>
      <c r="E73" s="559">
        <v>46</v>
      </c>
      <c r="F73" s="1"/>
    </row>
    <row r="74" spans="1:6" ht="15.75">
      <c r="A74" s="557" t="s">
        <v>222</v>
      </c>
      <c r="B74" s="558">
        <v>218</v>
      </c>
      <c r="C74" s="558">
        <v>224</v>
      </c>
      <c r="D74" s="477" t="s">
        <v>769</v>
      </c>
      <c r="E74" s="404" t="s">
        <v>769</v>
      </c>
      <c r="F74" s="1"/>
    </row>
    <row r="75" spans="1:6" ht="32.25" thickBot="1">
      <c r="A75" s="560" t="s">
        <v>223</v>
      </c>
      <c r="B75" s="561">
        <v>30</v>
      </c>
      <c r="C75" s="561">
        <v>22</v>
      </c>
      <c r="D75" s="492">
        <v>31</v>
      </c>
      <c r="E75" s="562">
        <v>27</v>
      </c>
      <c r="F75" s="1"/>
    </row>
    <row r="76" ht="15.75">
      <c r="F76" s="1"/>
    </row>
    <row r="77" ht="15.75">
      <c r="F77" s="1"/>
    </row>
  </sheetData>
  <sheetProtection/>
  <mergeCells count="35">
    <mergeCell ref="E71:E72"/>
    <mergeCell ref="E23:H23"/>
    <mergeCell ref="A27:D27"/>
    <mergeCell ref="A28:D28"/>
    <mergeCell ref="A29:G29"/>
    <mergeCell ref="A32:A33"/>
    <mergeCell ref="H32:I32"/>
    <mergeCell ref="G33:G34"/>
    <mergeCell ref="H33:H34"/>
    <mergeCell ref="A71:A72"/>
    <mergeCell ref="A7:D7"/>
    <mergeCell ref="A10:D10"/>
    <mergeCell ref="A16:D16"/>
    <mergeCell ref="A19:D19"/>
    <mergeCell ref="A25:D25"/>
    <mergeCell ref="A20:D20"/>
    <mergeCell ref="A23:D24"/>
    <mergeCell ref="A13:D13"/>
    <mergeCell ref="A17:D17"/>
    <mergeCell ref="A40:D40"/>
    <mergeCell ref="A41:D41"/>
    <mergeCell ref="A42:D42"/>
    <mergeCell ref="A45:D45"/>
    <mergeCell ref="A36:H36"/>
    <mergeCell ref="A37:H37"/>
    <mergeCell ref="A5:D5"/>
    <mergeCell ref="A6:D6"/>
    <mergeCell ref="A8:D8"/>
    <mergeCell ref="B71:B72"/>
    <mergeCell ref="C71:C72"/>
    <mergeCell ref="D71:D72"/>
    <mergeCell ref="B32:E32"/>
    <mergeCell ref="A26:D26"/>
    <mergeCell ref="A14:D14"/>
    <mergeCell ref="A15:D15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5.140625" style="1" customWidth="1"/>
    <col min="2" max="16384" width="9.140625" style="1" customWidth="1"/>
  </cols>
  <sheetData>
    <row r="1" spans="1:4" ht="15.75">
      <c r="A1" s="1197" t="s">
        <v>872</v>
      </c>
      <c r="B1" s="1197"/>
      <c r="C1" s="1197"/>
      <c r="D1" s="1197"/>
    </row>
    <row r="2" ht="16.5" thickBot="1"/>
    <row r="3" spans="1:6" ht="16.5" thickBot="1">
      <c r="A3" s="475" t="s">
        <v>873</v>
      </c>
      <c r="B3" s="153">
        <v>2011</v>
      </c>
      <c r="C3" s="154">
        <v>2012</v>
      </c>
      <c r="D3" s="155">
        <v>2013</v>
      </c>
      <c r="E3" s="156">
        <v>2014</v>
      </c>
      <c r="F3" s="156">
        <v>2015</v>
      </c>
    </row>
    <row r="4" spans="1:6" ht="15.75">
      <c r="A4" s="157" t="s">
        <v>410</v>
      </c>
      <c r="B4" s="158">
        <v>2</v>
      </c>
      <c r="C4" s="159">
        <v>2</v>
      </c>
      <c r="D4" s="160">
        <v>1</v>
      </c>
      <c r="E4" s="161">
        <v>2</v>
      </c>
      <c r="F4" s="161">
        <v>2</v>
      </c>
    </row>
    <row r="5" spans="1:6" ht="15.75">
      <c r="A5" s="162" t="s">
        <v>411</v>
      </c>
      <c r="B5" s="163">
        <v>2</v>
      </c>
      <c r="C5" s="164">
        <v>2</v>
      </c>
      <c r="D5" s="165">
        <v>2</v>
      </c>
      <c r="E5" s="166">
        <v>2</v>
      </c>
      <c r="F5" s="166">
        <v>3</v>
      </c>
    </row>
    <row r="6" spans="1:6" ht="15.75">
      <c r="A6" s="162" t="s">
        <v>412</v>
      </c>
      <c r="B6" s="163">
        <v>4</v>
      </c>
      <c r="C6" s="164">
        <v>5</v>
      </c>
      <c r="D6" s="165">
        <v>4</v>
      </c>
      <c r="E6" s="166">
        <v>3</v>
      </c>
      <c r="F6" s="166">
        <v>4</v>
      </c>
    </row>
    <row r="7" spans="1:6" ht="16.5" thickBot="1">
      <c r="A7" s="167" t="s">
        <v>757</v>
      </c>
      <c r="B7" s="168">
        <v>28250</v>
      </c>
      <c r="C7" s="169">
        <v>22514</v>
      </c>
      <c r="D7" s="170">
        <v>39588</v>
      </c>
      <c r="E7" s="171">
        <v>56484</v>
      </c>
      <c r="F7" s="171">
        <v>31376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43.140625" style="0" customWidth="1"/>
    <col min="3" max="3" width="10.421875" style="0" customWidth="1"/>
    <col min="5" max="5" width="10.28125" style="0" customWidth="1"/>
    <col min="7" max="7" width="11.00390625" style="0" customWidth="1"/>
    <col min="9" max="9" width="10.421875" style="0" customWidth="1"/>
  </cols>
  <sheetData>
    <row r="1" spans="1:10" ht="15.75">
      <c r="A1" s="1197" t="s">
        <v>874</v>
      </c>
      <c r="B1" s="1197"/>
      <c r="C1" s="1197"/>
      <c r="D1" s="1197"/>
      <c r="E1" s="1197"/>
      <c r="F1" s="1197"/>
      <c r="G1" s="1197"/>
      <c r="H1" s="278"/>
      <c r="I1" s="278"/>
      <c r="J1" s="278"/>
    </row>
    <row r="2" spans="1:10" ht="16.5" thickBot="1">
      <c r="A2" s="90"/>
      <c r="B2" s="90"/>
      <c r="C2" s="90"/>
      <c r="D2" s="90"/>
      <c r="E2" s="90"/>
      <c r="F2" s="90"/>
      <c r="G2" s="90"/>
      <c r="H2" s="278"/>
      <c r="I2" s="278"/>
      <c r="J2" s="278"/>
    </row>
    <row r="3" spans="1:10" ht="16.5" thickBot="1">
      <c r="A3" s="10"/>
      <c r="B3" s="9">
        <v>2012</v>
      </c>
      <c r="C3" s="7">
        <v>2013</v>
      </c>
      <c r="D3" s="8">
        <v>2014</v>
      </c>
      <c r="E3" s="176">
        <v>2015</v>
      </c>
      <c r="F3" s="90"/>
      <c r="G3" s="90"/>
      <c r="H3" s="278"/>
      <c r="I3" s="278"/>
      <c r="J3" s="278"/>
    </row>
    <row r="4" spans="1:10" ht="16.5" customHeight="1">
      <c r="A4" s="91" t="s">
        <v>607</v>
      </c>
      <c r="B4" s="93">
        <v>48</v>
      </c>
      <c r="C4" s="94">
        <v>48</v>
      </c>
      <c r="D4" s="177">
        <v>48</v>
      </c>
      <c r="E4" s="177">
        <v>48</v>
      </c>
      <c r="F4" s="425"/>
      <c r="G4" s="90"/>
      <c r="H4" s="278"/>
      <c r="I4" s="278"/>
      <c r="J4" s="278"/>
    </row>
    <row r="5" spans="1:10" ht="16.5" customHeight="1">
      <c r="A5" s="95" t="s">
        <v>608</v>
      </c>
      <c r="B5" s="97" t="s">
        <v>609</v>
      </c>
      <c r="C5" s="98" t="s">
        <v>610</v>
      </c>
      <c r="D5" s="178" t="s">
        <v>763</v>
      </c>
      <c r="E5" s="178" t="s">
        <v>853</v>
      </c>
      <c r="F5" s="425"/>
      <c r="G5" s="90"/>
      <c r="H5" s="278"/>
      <c r="I5" s="278"/>
      <c r="J5" s="278"/>
    </row>
    <row r="6" spans="1:10" ht="16.5" customHeight="1">
      <c r="A6" s="95" t="s">
        <v>611</v>
      </c>
      <c r="B6" s="97" t="s">
        <v>612</v>
      </c>
      <c r="C6" s="98">
        <v>794</v>
      </c>
      <c r="D6" s="178">
        <v>776</v>
      </c>
      <c r="E6" s="178">
        <v>774</v>
      </c>
      <c r="F6" s="425"/>
      <c r="G6" s="90"/>
      <c r="H6" s="278"/>
      <c r="I6" s="278"/>
      <c r="J6" s="278"/>
    </row>
    <row r="7" spans="1:10" ht="16.5" customHeight="1">
      <c r="A7" s="95" t="s">
        <v>613</v>
      </c>
      <c r="B7" s="97">
        <v>45</v>
      </c>
      <c r="C7" s="98">
        <v>282</v>
      </c>
      <c r="D7" s="178">
        <v>518</v>
      </c>
      <c r="E7" s="178">
        <v>141</v>
      </c>
      <c r="F7" s="425"/>
      <c r="G7" s="90"/>
      <c r="H7" s="278"/>
      <c r="I7" s="278"/>
      <c r="J7" s="278"/>
    </row>
    <row r="8" spans="1:10" ht="36.75" customHeight="1">
      <c r="A8" s="95" t="s">
        <v>614</v>
      </c>
      <c r="B8" s="97" t="s">
        <v>615</v>
      </c>
      <c r="C8" s="98" t="s">
        <v>616</v>
      </c>
      <c r="D8" s="178" t="s">
        <v>764</v>
      </c>
      <c r="E8" s="178" t="s">
        <v>854</v>
      </c>
      <c r="F8" s="425"/>
      <c r="G8" s="90"/>
      <c r="H8" s="278"/>
      <c r="I8" s="278"/>
      <c r="J8" s="278"/>
    </row>
    <row r="9" spans="1:10" ht="16.5" customHeight="1">
      <c r="A9" s="95" t="s">
        <v>617</v>
      </c>
      <c r="B9" s="97">
        <v>345</v>
      </c>
      <c r="C9" s="98">
        <v>310</v>
      </c>
      <c r="D9" s="178">
        <v>331</v>
      </c>
      <c r="E9" s="178">
        <v>330</v>
      </c>
      <c r="F9" s="425"/>
      <c r="G9" s="90"/>
      <c r="H9" s="278"/>
      <c r="I9" s="278"/>
      <c r="J9" s="278"/>
    </row>
    <row r="10" spans="1:10" ht="16.5" customHeight="1">
      <c r="A10" s="95" t="s">
        <v>618</v>
      </c>
      <c r="B10" s="97" t="s">
        <v>619</v>
      </c>
      <c r="C10" s="98" t="s">
        <v>620</v>
      </c>
      <c r="D10" s="178" t="s">
        <v>765</v>
      </c>
      <c r="E10" s="178" t="s">
        <v>855</v>
      </c>
      <c r="F10" s="425"/>
      <c r="G10" s="90"/>
      <c r="H10" s="278"/>
      <c r="I10" s="278"/>
      <c r="J10" s="278"/>
    </row>
    <row r="11" spans="1:10" ht="16.5" customHeight="1">
      <c r="A11" s="95" t="s">
        <v>621</v>
      </c>
      <c r="B11" s="97">
        <v>962</v>
      </c>
      <c r="C11" s="98" t="s">
        <v>622</v>
      </c>
      <c r="D11" s="178" t="s">
        <v>766</v>
      </c>
      <c r="E11" s="178">
        <v>856</v>
      </c>
      <c r="F11" s="425"/>
      <c r="G11" s="90"/>
      <c r="H11" s="278"/>
      <c r="I11" s="278"/>
      <c r="J11" s="278"/>
    </row>
    <row r="12" spans="1:10" ht="16.5" customHeight="1" thickBot="1">
      <c r="A12" s="99" t="s">
        <v>623</v>
      </c>
      <c r="B12" s="100">
        <v>115</v>
      </c>
      <c r="C12" s="101">
        <v>79</v>
      </c>
      <c r="D12" s="179">
        <v>81</v>
      </c>
      <c r="E12" s="179">
        <v>52</v>
      </c>
      <c r="F12" s="425"/>
      <c r="G12" s="90"/>
      <c r="H12" s="278"/>
      <c r="I12" s="278"/>
      <c r="J12" s="278"/>
    </row>
    <row r="13" spans="1:10" ht="16.5" thickBot="1">
      <c r="A13" s="90"/>
      <c r="B13" s="90"/>
      <c r="C13" s="90"/>
      <c r="D13" s="90"/>
      <c r="E13" s="90"/>
      <c r="F13" s="90"/>
      <c r="G13" s="90"/>
      <c r="H13" s="278"/>
      <c r="I13" s="278"/>
      <c r="J13" s="278"/>
    </row>
    <row r="14" spans="1:10" ht="15.75">
      <c r="A14" s="1465" t="s">
        <v>624</v>
      </c>
      <c r="B14" s="1359">
        <v>2012</v>
      </c>
      <c r="C14" s="1360"/>
      <c r="D14" s="1360">
        <v>2013</v>
      </c>
      <c r="E14" s="1360"/>
      <c r="F14" s="1360">
        <v>2014</v>
      </c>
      <c r="G14" s="1361"/>
      <c r="H14" s="1359">
        <v>2015</v>
      </c>
      <c r="I14" s="1361"/>
      <c r="J14" s="278"/>
    </row>
    <row r="15" spans="1:10" ht="63.75" thickBot="1">
      <c r="A15" s="1466"/>
      <c r="B15" s="57" t="s">
        <v>625</v>
      </c>
      <c r="C15" s="58" t="s">
        <v>626</v>
      </c>
      <c r="D15" s="58" t="s">
        <v>625</v>
      </c>
      <c r="E15" s="58" t="s">
        <v>626</v>
      </c>
      <c r="F15" s="58" t="s">
        <v>625</v>
      </c>
      <c r="G15" s="59" t="s">
        <v>626</v>
      </c>
      <c r="H15" s="57" t="s">
        <v>625</v>
      </c>
      <c r="I15" s="59" t="s">
        <v>626</v>
      </c>
      <c r="J15" s="278"/>
    </row>
    <row r="16" spans="1:10" ht="16.5" customHeight="1">
      <c r="A16" s="91" t="s">
        <v>627</v>
      </c>
      <c r="B16" s="103">
        <v>420</v>
      </c>
      <c r="C16" s="103"/>
      <c r="D16" s="103">
        <v>382</v>
      </c>
      <c r="E16" s="104"/>
      <c r="F16" s="102">
        <v>346</v>
      </c>
      <c r="G16" s="104"/>
      <c r="H16" s="102">
        <v>243</v>
      </c>
      <c r="I16" s="104"/>
      <c r="J16" s="426"/>
    </row>
    <row r="17" spans="1:10" ht="16.5" customHeight="1">
      <c r="A17" s="95" t="s">
        <v>628</v>
      </c>
      <c r="B17" s="106">
        <v>148</v>
      </c>
      <c r="C17" s="106" t="s">
        <v>629</v>
      </c>
      <c r="D17" s="106">
        <v>110</v>
      </c>
      <c r="E17" s="107" t="s">
        <v>630</v>
      </c>
      <c r="F17" s="105">
        <v>105</v>
      </c>
      <c r="G17" s="107" t="s">
        <v>767</v>
      </c>
      <c r="H17" s="105">
        <v>116</v>
      </c>
      <c r="I17" s="107" t="s">
        <v>856</v>
      </c>
      <c r="J17" s="427"/>
    </row>
    <row r="18" spans="1:10" ht="16.5" customHeight="1" thickBot="1">
      <c r="A18" s="99" t="s">
        <v>631</v>
      </c>
      <c r="B18" s="109">
        <v>33</v>
      </c>
      <c r="C18" s="109" t="s">
        <v>632</v>
      </c>
      <c r="D18" s="109">
        <v>14</v>
      </c>
      <c r="E18" s="110" t="s">
        <v>633</v>
      </c>
      <c r="F18" s="108">
        <v>22</v>
      </c>
      <c r="G18" s="110" t="s">
        <v>768</v>
      </c>
      <c r="H18" s="108">
        <v>7</v>
      </c>
      <c r="I18" s="110" t="s">
        <v>857</v>
      </c>
      <c r="J18" s="427"/>
    </row>
    <row r="19" spans="1:10" ht="16.5" thickBot="1">
      <c r="A19" s="90"/>
      <c r="B19" s="90"/>
      <c r="C19" s="90"/>
      <c r="D19" s="90"/>
      <c r="E19" s="90"/>
      <c r="F19" s="90"/>
      <c r="G19" s="90"/>
      <c r="H19" s="278"/>
      <c r="I19" s="278"/>
      <c r="J19" s="278"/>
    </row>
    <row r="20" spans="1:10" ht="15.75">
      <c r="A20" s="1378" t="s">
        <v>858</v>
      </c>
      <c r="B20" s="1408" t="s">
        <v>634</v>
      </c>
      <c r="C20" s="1576"/>
      <c r="D20" s="1576"/>
      <c r="E20" s="1577"/>
      <c r="F20" s="90"/>
      <c r="G20" s="90"/>
      <c r="H20" s="278"/>
      <c r="I20" s="278"/>
      <c r="J20" s="278"/>
    </row>
    <row r="21" spans="1:10" ht="16.5" thickBot="1">
      <c r="A21" s="1379"/>
      <c r="B21" s="1578"/>
      <c r="C21" s="1579"/>
      <c r="D21" s="1579"/>
      <c r="E21" s="1580"/>
      <c r="F21" s="90"/>
      <c r="G21" s="90"/>
      <c r="H21" s="278"/>
      <c r="I21" s="278"/>
      <c r="J21" s="278"/>
    </row>
    <row r="22" spans="1:10" ht="16.5" thickBot="1">
      <c r="A22" s="1380"/>
      <c r="B22" s="89">
        <v>2012</v>
      </c>
      <c r="C22" s="476">
        <v>2013</v>
      </c>
      <c r="D22" s="311">
        <v>2014</v>
      </c>
      <c r="E22" s="311">
        <v>2015</v>
      </c>
      <c r="F22" s="90"/>
      <c r="G22" s="90"/>
      <c r="H22" s="278"/>
      <c r="I22" s="278"/>
      <c r="J22" s="278"/>
    </row>
    <row r="23" spans="1:10" ht="16.5" customHeight="1">
      <c r="A23" s="111" t="s">
        <v>635</v>
      </c>
      <c r="B23" s="112">
        <v>63</v>
      </c>
      <c r="C23" s="113">
        <v>68</v>
      </c>
      <c r="D23" s="113">
        <v>52</v>
      </c>
      <c r="E23" s="113">
        <v>116</v>
      </c>
      <c r="F23" s="425"/>
      <c r="G23" s="90"/>
      <c r="H23" s="278"/>
      <c r="I23" s="278"/>
      <c r="J23" s="278"/>
    </row>
    <row r="24" spans="1:10" ht="16.5" customHeight="1" thickBot="1">
      <c r="A24" s="114" t="s">
        <v>636</v>
      </c>
      <c r="B24" s="115">
        <v>0</v>
      </c>
      <c r="C24" s="116">
        <v>0</v>
      </c>
      <c r="D24" s="116">
        <v>0</v>
      </c>
      <c r="E24" s="116">
        <v>1</v>
      </c>
      <c r="F24" s="425"/>
      <c r="G24" s="90"/>
      <c r="H24" s="278"/>
      <c r="I24" s="278"/>
      <c r="J24" s="278"/>
    </row>
    <row r="26" ht="15">
      <c r="G26" s="786"/>
    </row>
  </sheetData>
  <sheetProtection/>
  <mergeCells count="8">
    <mergeCell ref="H14:I14"/>
    <mergeCell ref="A20:A22"/>
    <mergeCell ref="A1:G1"/>
    <mergeCell ref="A14:A15"/>
    <mergeCell ref="B14:C14"/>
    <mergeCell ref="D14:E14"/>
    <mergeCell ref="F14:G14"/>
    <mergeCell ref="B20:E2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6" sqref="N2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46.7109375" style="0" bestFit="1" customWidth="1"/>
    <col min="2" max="2" width="8.140625" style="0" customWidth="1"/>
    <col min="3" max="3" width="9.00390625" style="0" customWidth="1"/>
    <col min="4" max="4" width="9.28125" style="0" customWidth="1"/>
  </cols>
  <sheetData>
    <row r="1" spans="1:4" s="467" customFormat="1" ht="15.75">
      <c r="A1" s="465" t="s">
        <v>826</v>
      </c>
      <c r="B1" s="466"/>
      <c r="C1" s="466"/>
      <c r="D1" s="466"/>
    </row>
    <row r="2" spans="1:5" ht="16.5" thickBot="1">
      <c r="A2" s="126"/>
      <c r="B2" s="126"/>
      <c r="C2" s="126"/>
      <c r="D2" s="126"/>
      <c r="E2" s="278"/>
    </row>
    <row r="3" spans="1:5" ht="16.5" thickBot="1">
      <c r="A3" s="127"/>
      <c r="B3" s="128">
        <v>2012</v>
      </c>
      <c r="C3" s="128">
        <v>2013</v>
      </c>
      <c r="D3" s="128">
        <v>2014</v>
      </c>
      <c r="E3" s="511">
        <v>2015</v>
      </c>
    </row>
    <row r="4" spans="1:5" ht="16.5" thickBot="1">
      <c r="A4" s="509" t="s">
        <v>716</v>
      </c>
      <c r="B4" s="510">
        <v>267</v>
      </c>
      <c r="C4" s="510">
        <v>280</v>
      </c>
      <c r="D4" s="510">
        <v>240</v>
      </c>
      <c r="E4" s="507">
        <v>302</v>
      </c>
    </row>
    <row r="5" spans="1:5" s="506" customFormat="1" ht="16.5" thickBot="1">
      <c r="A5" s="503" t="s">
        <v>876</v>
      </c>
      <c r="B5" s="504">
        <v>79</v>
      </c>
      <c r="C5" s="504">
        <v>77</v>
      </c>
      <c r="D5" s="504">
        <v>96</v>
      </c>
      <c r="E5" s="505">
        <v>82</v>
      </c>
    </row>
    <row r="6" spans="1:5" ht="16.5" thickBot="1">
      <c r="A6" s="129" t="s">
        <v>717</v>
      </c>
      <c r="B6" s="130">
        <v>58</v>
      </c>
      <c r="C6" s="130">
        <v>78</v>
      </c>
      <c r="D6" s="130">
        <v>88</v>
      </c>
      <c r="E6" s="508">
        <v>61</v>
      </c>
    </row>
    <row r="7" spans="1:5" ht="63.75" thickBot="1">
      <c r="A7" s="129" t="s">
        <v>718</v>
      </c>
      <c r="B7" s="130">
        <v>28</v>
      </c>
      <c r="C7" s="130">
        <v>28</v>
      </c>
      <c r="D7" s="130" t="s">
        <v>803</v>
      </c>
      <c r="E7" s="523" t="s">
        <v>877</v>
      </c>
    </row>
    <row r="8" spans="1:5" ht="16.5" thickBot="1">
      <c r="A8" s="129" t="s">
        <v>878</v>
      </c>
      <c r="B8" s="130">
        <v>1</v>
      </c>
      <c r="C8" s="130">
        <v>1</v>
      </c>
      <c r="D8" s="130">
        <v>1</v>
      </c>
      <c r="E8" s="508">
        <v>0</v>
      </c>
    </row>
    <row r="9" spans="1:5" ht="16.5" thickBot="1">
      <c r="A9" s="503" t="s">
        <v>879</v>
      </c>
      <c r="B9" s="504">
        <v>35</v>
      </c>
      <c r="C9" s="504">
        <v>38</v>
      </c>
      <c r="D9" s="504">
        <v>39</v>
      </c>
      <c r="E9" s="505">
        <v>40</v>
      </c>
    </row>
    <row r="10" spans="1:5" ht="16.5" thickBot="1">
      <c r="A10" s="129" t="s">
        <v>719</v>
      </c>
      <c r="B10" s="130"/>
      <c r="C10" s="130">
        <v>4</v>
      </c>
      <c r="D10" s="130">
        <v>5</v>
      </c>
      <c r="E10" s="508">
        <v>4</v>
      </c>
    </row>
    <row r="11" spans="1:6" ht="31.5">
      <c r="A11" s="131" t="s">
        <v>880</v>
      </c>
      <c r="B11" s="512"/>
      <c r="C11" s="512"/>
      <c r="D11" s="512"/>
      <c r="E11" s="278"/>
      <c r="F11" s="278"/>
    </row>
    <row r="12" spans="1:6" ht="15">
      <c r="A12" s="132"/>
      <c r="B12" s="132"/>
      <c r="C12" s="132"/>
      <c r="D12" s="132"/>
      <c r="E12" s="278"/>
      <c r="F12" s="278"/>
    </row>
    <row r="13" spans="1:6" ht="16.5" thickBot="1">
      <c r="A13" s="126"/>
      <c r="B13" s="126"/>
      <c r="C13" s="126"/>
      <c r="D13" s="126"/>
      <c r="E13" s="278"/>
      <c r="F13" s="278"/>
    </row>
    <row r="14" spans="1:5" ht="16.5" thickBot="1">
      <c r="A14" s="133"/>
      <c r="B14" s="128">
        <v>2012</v>
      </c>
      <c r="C14" s="128">
        <v>2013</v>
      </c>
      <c r="D14" s="128">
        <v>2014</v>
      </c>
      <c r="E14" s="513">
        <v>2015</v>
      </c>
    </row>
    <row r="15" spans="1:5" ht="16.5" thickBot="1">
      <c r="A15" s="134" t="s">
        <v>720</v>
      </c>
      <c r="B15" s="135">
        <v>17527</v>
      </c>
      <c r="C15" s="135">
        <v>20945</v>
      </c>
      <c r="D15" s="135">
        <v>22725</v>
      </c>
      <c r="E15" s="514" t="s">
        <v>881</v>
      </c>
    </row>
    <row r="16" spans="1:5" ht="16.5" thickBot="1">
      <c r="A16" s="134" t="s">
        <v>721</v>
      </c>
      <c r="B16" s="135">
        <v>4545</v>
      </c>
      <c r="C16" s="135">
        <v>3362</v>
      </c>
      <c r="D16" s="135">
        <v>3547</v>
      </c>
      <c r="E16" s="514">
        <v>3656</v>
      </c>
    </row>
    <row r="17" spans="1:5" ht="16.5" thickBot="1">
      <c r="A17" s="134" t="s">
        <v>722</v>
      </c>
      <c r="B17" s="135">
        <v>5405</v>
      </c>
      <c r="C17" s="135">
        <v>5119</v>
      </c>
      <c r="D17" s="135">
        <v>4987</v>
      </c>
      <c r="E17" s="514" t="s">
        <v>882</v>
      </c>
    </row>
    <row r="18" spans="1:5" ht="16.5" thickBot="1">
      <c r="A18" s="134" t="s">
        <v>723</v>
      </c>
      <c r="B18" s="135">
        <v>27004</v>
      </c>
      <c r="C18" s="135">
        <v>28531</v>
      </c>
      <c r="D18" s="135">
        <v>25834</v>
      </c>
      <c r="E18" s="514" t="s">
        <v>883</v>
      </c>
    </row>
    <row r="19" spans="1:5" ht="16.5" thickBot="1">
      <c r="A19" s="134" t="s">
        <v>724</v>
      </c>
      <c r="B19" s="135">
        <v>18492</v>
      </c>
      <c r="C19" s="135">
        <v>20278</v>
      </c>
      <c r="D19" s="135">
        <v>21586</v>
      </c>
      <c r="E19" s="514" t="s">
        <v>884</v>
      </c>
    </row>
    <row r="20" spans="1:5" ht="16.5" thickBot="1">
      <c r="A20" s="134" t="s">
        <v>725</v>
      </c>
      <c r="B20" s="135">
        <v>19422</v>
      </c>
      <c r="C20" s="135">
        <v>20548</v>
      </c>
      <c r="D20" s="135">
        <v>21721</v>
      </c>
      <c r="E20" s="514" t="s">
        <v>885</v>
      </c>
    </row>
    <row r="21" spans="1:5" ht="16.5" thickBot="1">
      <c r="A21" s="134" t="s">
        <v>886</v>
      </c>
      <c r="B21" s="136">
        <v>487</v>
      </c>
      <c r="C21" s="136">
        <v>565</v>
      </c>
      <c r="D21" s="136">
        <v>552</v>
      </c>
      <c r="E21" s="514">
        <v>715</v>
      </c>
    </row>
    <row r="22" spans="1:5" ht="16.5" thickBot="1">
      <c r="A22" s="134" t="s">
        <v>887</v>
      </c>
      <c r="B22" s="136">
        <v>124</v>
      </c>
      <c r="C22" s="136">
        <v>103</v>
      </c>
      <c r="D22" s="136">
        <v>143</v>
      </c>
      <c r="E22" s="514">
        <v>141</v>
      </c>
    </row>
    <row r="23" spans="1:5" ht="16.5" customHeight="1" thickBot="1">
      <c r="A23" s="134" t="s">
        <v>888</v>
      </c>
      <c r="B23" s="136">
        <v>222</v>
      </c>
      <c r="C23" s="136">
        <v>229</v>
      </c>
      <c r="D23" s="136">
        <v>272</v>
      </c>
      <c r="E23" s="514">
        <v>298</v>
      </c>
    </row>
    <row r="24" spans="1:5" ht="16.5" thickBot="1">
      <c r="A24" s="134" t="s">
        <v>889</v>
      </c>
      <c r="B24" s="136">
        <v>19</v>
      </c>
      <c r="C24" s="136">
        <v>29</v>
      </c>
      <c r="D24" s="136">
        <v>24</v>
      </c>
      <c r="E24" s="514">
        <v>29</v>
      </c>
    </row>
    <row r="25" spans="1:7" ht="23.25" customHeight="1" thickBot="1">
      <c r="A25" s="662" t="s">
        <v>890</v>
      </c>
      <c r="B25" s="663">
        <v>22</v>
      </c>
      <c r="C25" s="663">
        <v>22</v>
      </c>
      <c r="D25" s="663">
        <v>13</v>
      </c>
      <c r="E25" s="514">
        <v>9</v>
      </c>
      <c r="G25" s="440"/>
    </row>
    <row r="26" spans="1:5" ht="16.5" thickBot="1">
      <c r="A26" s="134" t="s">
        <v>891</v>
      </c>
      <c r="B26" s="136">
        <v>6</v>
      </c>
      <c r="C26" s="136">
        <v>15</v>
      </c>
      <c r="D26" s="136">
        <v>12</v>
      </c>
      <c r="E26" s="514" t="s">
        <v>892</v>
      </c>
    </row>
    <row r="27" spans="1:5" ht="32.25" thickBot="1">
      <c r="A27" s="134" t="s">
        <v>893</v>
      </c>
      <c r="B27" s="663">
        <v>24</v>
      </c>
      <c r="C27" s="663">
        <v>21</v>
      </c>
      <c r="D27" s="663">
        <v>21</v>
      </c>
      <c r="E27" s="514" t="s">
        <v>894</v>
      </c>
    </row>
    <row r="28" spans="1:5" ht="16.5" thickBot="1">
      <c r="A28" s="134" t="s">
        <v>895</v>
      </c>
      <c r="B28" s="136">
        <v>15</v>
      </c>
      <c r="C28" s="136">
        <v>34</v>
      </c>
      <c r="D28" s="136">
        <v>16</v>
      </c>
      <c r="E28" s="514" t="s">
        <v>896</v>
      </c>
    </row>
    <row r="29" spans="1:5" ht="32.25" thickBot="1">
      <c r="A29" s="134" t="s">
        <v>897</v>
      </c>
      <c r="B29" s="663">
        <v>255</v>
      </c>
      <c r="C29" s="663">
        <v>213</v>
      </c>
      <c r="D29" s="663">
        <v>188</v>
      </c>
      <c r="E29" s="514" t="s">
        <v>898</v>
      </c>
    </row>
    <row r="30" spans="1:6" ht="16.5" thickBot="1">
      <c r="A30" s="515"/>
      <c r="B30" s="516"/>
      <c r="C30" s="516"/>
      <c r="D30" s="516"/>
      <c r="E30" s="516"/>
      <c r="F30" s="517"/>
    </row>
    <row r="31" spans="1:5" s="1" customFormat="1" ht="16.5" thickBot="1">
      <c r="A31" s="518"/>
      <c r="B31" s="434">
        <v>2012</v>
      </c>
      <c r="C31" s="434">
        <v>2013</v>
      </c>
      <c r="D31" s="434">
        <v>2014</v>
      </c>
      <c r="E31" s="519">
        <v>2015</v>
      </c>
    </row>
    <row r="32" spans="1:5" s="1" customFormat="1" ht="18" customHeight="1" thickBot="1">
      <c r="A32" s="520" t="s">
        <v>899</v>
      </c>
      <c r="B32" s="521"/>
      <c r="C32" s="521"/>
      <c r="D32" s="521"/>
      <c r="E32" s="521" t="s">
        <v>900</v>
      </c>
    </row>
    <row r="33" spans="1:5" ht="16.5" thickBot="1">
      <c r="A33" s="520" t="s">
        <v>901</v>
      </c>
      <c r="B33" s="521"/>
      <c r="C33" s="521"/>
      <c r="D33" s="521"/>
      <c r="E33" s="521">
        <v>739</v>
      </c>
    </row>
    <row r="34" spans="1:6" ht="15">
      <c r="A34" s="278"/>
      <c r="B34" s="278"/>
      <c r="C34" s="278"/>
      <c r="D34" s="278"/>
      <c r="E34" s="278"/>
      <c r="F34" s="278"/>
    </row>
    <row r="35" spans="1:6" ht="15">
      <c r="A35" s="468" t="s">
        <v>902</v>
      </c>
      <c r="B35" s="278"/>
      <c r="C35" s="278"/>
      <c r="D35" s="278"/>
      <c r="E35" s="278"/>
      <c r="F35" s="278"/>
    </row>
    <row r="36" ht="15.75" thickBot="1"/>
    <row r="37" spans="1:5" ht="16.5" thickBot="1">
      <c r="A37" s="172" t="s">
        <v>903</v>
      </c>
      <c r="B37" s="423">
        <v>2012</v>
      </c>
      <c r="C37" s="497">
        <v>2013</v>
      </c>
      <c r="D37" s="497">
        <v>2014</v>
      </c>
      <c r="E37" s="430">
        <v>2015</v>
      </c>
    </row>
    <row r="38" spans="1:5" ht="18.75" customHeight="1">
      <c r="A38" s="276" t="s">
        <v>641</v>
      </c>
      <c r="B38" s="660">
        <v>31</v>
      </c>
      <c r="C38" s="524">
        <v>21</v>
      </c>
      <c r="D38" s="524">
        <v>24</v>
      </c>
      <c r="E38" s="441">
        <v>22</v>
      </c>
    </row>
    <row r="39" spans="1:5" ht="21" customHeight="1" thickBot="1">
      <c r="A39" s="527" t="s">
        <v>642</v>
      </c>
      <c r="B39" s="661">
        <v>6</v>
      </c>
      <c r="C39" s="522">
        <v>5</v>
      </c>
      <c r="D39" s="522">
        <v>6</v>
      </c>
      <c r="E39" s="526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130" zoomScaleNormal="130" zoomScalePageLayoutView="0" workbookViewId="0" topLeftCell="A1">
      <selection activeCell="A1" sqref="A1:D1"/>
    </sheetView>
  </sheetViews>
  <sheetFormatPr defaultColWidth="9.140625" defaultRowHeight="15"/>
  <cols>
    <col min="1" max="1" width="47.28125" style="1" customWidth="1"/>
    <col min="2" max="2" width="9.140625" style="1" customWidth="1"/>
    <col min="3" max="3" width="10.00390625" style="1" customWidth="1"/>
    <col min="4" max="4" width="9.140625" style="1" customWidth="1"/>
    <col min="5" max="5" width="10.421875" style="1" customWidth="1"/>
    <col min="6" max="6" width="10.57421875" style="1" customWidth="1"/>
    <col min="7" max="7" width="11.1406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spans="1:15" ht="15.75">
      <c r="A1" s="1197" t="s">
        <v>863</v>
      </c>
      <c r="B1" s="1197"/>
      <c r="C1" s="1197"/>
      <c r="D1" s="1197"/>
      <c r="E1" s="90"/>
      <c r="F1" s="90"/>
      <c r="G1" s="90"/>
      <c r="H1" s="90"/>
      <c r="I1" s="90"/>
      <c r="J1" s="90"/>
      <c r="K1" s="90"/>
      <c r="L1" s="304"/>
      <c r="M1" s="304"/>
      <c r="N1" s="304"/>
      <c r="O1" s="304"/>
    </row>
    <row r="2" spans="1:15" ht="15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304"/>
      <c r="M2" s="304"/>
      <c r="N2" s="304"/>
      <c r="O2" s="304"/>
    </row>
    <row r="3" spans="1:14" ht="15.75">
      <c r="A3" s="1581" t="s">
        <v>1010</v>
      </c>
      <c r="B3" s="1581"/>
      <c r="C3" s="1581"/>
      <c r="D3" s="1581"/>
      <c r="E3" s="586"/>
      <c r="F3" s="586"/>
      <c r="G3" s="586"/>
      <c r="H3" s="586"/>
      <c r="I3" s="586"/>
      <c r="J3" s="586"/>
      <c r="K3" s="586"/>
      <c r="L3" s="304"/>
      <c r="M3" s="304"/>
      <c r="N3" s="304"/>
    </row>
    <row r="4" spans="1:14" ht="16.5" thickBot="1">
      <c r="A4" s="586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304"/>
      <c r="M4" s="304"/>
      <c r="N4" s="304"/>
    </row>
    <row r="5" spans="1:13" ht="16.5" thickBot="1">
      <c r="A5" s="619" t="s">
        <v>799</v>
      </c>
      <c r="B5" s="620">
        <v>2012</v>
      </c>
      <c r="C5" s="587">
        <v>2013</v>
      </c>
      <c r="D5" s="587">
        <v>2014</v>
      </c>
      <c r="E5" s="621">
        <v>2015</v>
      </c>
      <c r="F5" s="586"/>
      <c r="G5" s="586"/>
      <c r="H5" s="586"/>
      <c r="I5" s="586"/>
      <c r="J5" s="586"/>
      <c r="K5" s="304"/>
      <c r="L5" s="304"/>
      <c r="M5" s="304"/>
    </row>
    <row r="6" spans="1:13" ht="15.75">
      <c r="A6" s="617" t="s">
        <v>673</v>
      </c>
      <c r="B6" s="588">
        <v>32</v>
      </c>
      <c r="C6" s="588">
        <v>34</v>
      </c>
      <c r="D6" s="588">
        <v>30</v>
      </c>
      <c r="E6" s="589">
        <v>94</v>
      </c>
      <c r="F6" s="586"/>
      <c r="G6" s="586"/>
      <c r="H6" s="586"/>
      <c r="I6" s="586"/>
      <c r="J6" s="586"/>
      <c r="K6" s="304"/>
      <c r="L6" s="304"/>
      <c r="M6" s="304"/>
    </row>
    <row r="7" spans="1:13" ht="15.75">
      <c r="A7" s="599" t="s">
        <v>674</v>
      </c>
      <c r="B7" s="590">
        <v>2</v>
      </c>
      <c r="C7" s="590">
        <v>4</v>
      </c>
      <c r="D7" s="590">
        <v>4</v>
      </c>
      <c r="E7" s="591">
        <v>6</v>
      </c>
      <c r="F7" s="586"/>
      <c r="G7" s="586"/>
      <c r="H7" s="586"/>
      <c r="I7" s="586"/>
      <c r="J7" s="586"/>
      <c r="K7" s="304"/>
      <c r="L7" s="304"/>
      <c r="M7" s="304"/>
    </row>
    <row r="8" spans="1:13" ht="15.75">
      <c r="A8" s="599" t="s">
        <v>675</v>
      </c>
      <c r="B8" s="590">
        <v>1</v>
      </c>
      <c r="C8" s="590">
        <v>4</v>
      </c>
      <c r="D8" s="590">
        <v>0</v>
      </c>
      <c r="E8" s="591">
        <v>0</v>
      </c>
      <c r="F8" s="586"/>
      <c r="G8" s="586"/>
      <c r="H8" s="586"/>
      <c r="I8" s="586"/>
      <c r="J8" s="586"/>
      <c r="K8" s="304"/>
      <c r="L8" s="304"/>
      <c r="M8" s="304"/>
    </row>
    <row r="9" spans="1:13" ht="15.75">
      <c r="A9" s="599" t="s">
        <v>676</v>
      </c>
      <c r="B9" s="590">
        <v>0</v>
      </c>
      <c r="C9" s="590">
        <v>0</v>
      </c>
      <c r="D9" s="590">
        <v>0</v>
      </c>
      <c r="E9" s="591">
        <v>0</v>
      </c>
      <c r="F9" s="586"/>
      <c r="G9" s="586"/>
      <c r="H9" s="586"/>
      <c r="I9" s="586"/>
      <c r="J9" s="586"/>
      <c r="K9" s="304"/>
      <c r="L9" s="304"/>
      <c r="M9" s="304"/>
    </row>
    <row r="10" spans="1:14" ht="15.75">
      <c r="A10" s="599" t="s">
        <v>677</v>
      </c>
      <c r="B10" s="590">
        <v>0</v>
      </c>
      <c r="C10" s="590">
        <v>0</v>
      </c>
      <c r="D10" s="590">
        <v>0</v>
      </c>
      <c r="E10" s="591">
        <v>0</v>
      </c>
      <c r="F10" s="586"/>
      <c r="G10" s="586"/>
      <c r="H10" s="586"/>
      <c r="I10" s="586"/>
      <c r="J10" s="586"/>
      <c r="K10" s="304"/>
      <c r="L10" s="304"/>
      <c r="M10" s="304"/>
      <c r="N10" s="304"/>
    </row>
    <row r="11" spans="1:13" ht="16.5" thickBot="1">
      <c r="A11" s="600" t="s">
        <v>678</v>
      </c>
      <c r="B11" s="592">
        <v>2</v>
      </c>
      <c r="C11" s="592">
        <v>0</v>
      </c>
      <c r="D11" s="592">
        <v>0</v>
      </c>
      <c r="E11" s="593">
        <v>0</v>
      </c>
      <c r="F11" s="586"/>
      <c r="G11" s="586"/>
      <c r="H11" s="586"/>
      <c r="I11" s="586"/>
      <c r="J11" s="586"/>
      <c r="K11" s="304"/>
      <c r="L11" s="304"/>
      <c r="M11" s="304"/>
    </row>
    <row r="12" spans="1:14" ht="16.5" thickBot="1">
      <c r="A12" s="586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304"/>
      <c r="M12" s="304"/>
      <c r="N12" s="304"/>
    </row>
    <row r="13" spans="1:14" ht="16.5" thickBot="1">
      <c r="A13" s="594" t="s">
        <v>800</v>
      </c>
      <c r="B13" s="595">
        <v>2012</v>
      </c>
      <c r="C13" s="595">
        <v>2013</v>
      </c>
      <c r="D13" s="595">
        <v>2014</v>
      </c>
      <c r="E13" s="596">
        <v>2015</v>
      </c>
      <c r="F13" s="586"/>
      <c r="G13" s="586"/>
      <c r="H13" s="586"/>
      <c r="I13" s="586"/>
      <c r="J13" s="586"/>
      <c r="K13" s="304"/>
      <c r="L13" s="304"/>
      <c r="M13" s="304"/>
      <c r="N13" s="304"/>
    </row>
    <row r="14" spans="1:13" ht="16.5" thickBot="1">
      <c r="A14" s="622" t="s">
        <v>681</v>
      </c>
      <c r="B14" s="623">
        <v>10</v>
      </c>
      <c r="C14" s="624">
        <v>5</v>
      </c>
      <c r="D14" s="625">
        <v>2</v>
      </c>
      <c r="E14" s="626">
        <v>1</v>
      </c>
      <c r="F14" s="586"/>
      <c r="G14" s="586"/>
      <c r="H14" s="586"/>
      <c r="I14" s="586"/>
      <c r="J14" s="586"/>
      <c r="K14" s="304"/>
      <c r="L14" s="304"/>
      <c r="M14" s="304"/>
    </row>
    <row r="15" spans="1:14" ht="16.5" thickBot="1">
      <c r="A15" s="597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304"/>
      <c r="M15" s="304"/>
      <c r="N15" s="304"/>
    </row>
    <row r="16" spans="1:13" ht="16.5" thickBot="1">
      <c r="A16" s="627" t="s">
        <v>679</v>
      </c>
      <c r="B16" s="628">
        <v>2012</v>
      </c>
      <c r="C16" s="629">
        <v>2013</v>
      </c>
      <c r="D16" s="629">
        <v>2014</v>
      </c>
      <c r="E16" s="630">
        <v>2015</v>
      </c>
      <c r="F16" s="586"/>
      <c r="G16" s="586"/>
      <c r="H16" s="586"/>
      <c r="I16" s="586"/>
      <c r="J16" s="586"/>
      <c r="K16" s="304"/>
      <c r="L16" s="304"/>
      <c r="M16" s="304"/>
    </row>
    <row r="17" spans="1:13" ht="15.75">
      <c r="A17" s="598" t="s">
        <v>682</v>
      </c>
      <c r="B17" s="631">
        <v>24</v>
      </c>
      <c r="C17" s="634">
        <v>30</v>
      </c>
      <c r="D17" s="634">
        <v>21</v>
      </c>
      <c r="E17" s="618">
        <v>25</v>
      </c>
      <c r="F17" s="586"/>
      <c r="G17" s="586"/>
      <c r="H17" s="586"/>
      <c r="I17" s="586"/>
      <c r="J17" s="586"/>
      <c r="K17" s="304"/>
      <c r="L17" s="304"/>
      <c r="M17" s="304"/>
    </row>
    <row r="18" spans="1:14" ht="15.75">
      <c r="A18" s="599" t="s">
        <v>801</v>
      </c>
      <c r="B18" s="632">
        <v>11</v>
      </c>
      <c r="C18" s="635">
        <v>18</v>
      </c>
      <c r="D18" s="635">
        <v>7</v>
      </c>
      <c r="E18" s="591">
        <v>15</v>
      </c>
      <c r="F18" s="586"/>
      <c r="G18" s="586"/>
      <c r="H18" s="586"/>
      <c r="I18" s="586"/>
      <c r="J18" s="586"/>
      <c r="K18" s="304"/>
      <c r="L18" s="304"/>
      <c r="M18" s="304"/>
      <c r="N18" s="304"/>
    </row>
    <row r="19" spans="1:14" ht="27" thickBot="1">
      <c r="A19" s="600" t="s">
        <v>802</v>
      </c>
      <c r="B19" s="633">
        <v>13</v>
      </c>
      <c r="C19" s="636">
        <v>12</v>
      </c>
      <c r="D19" s="636">
        <v>14</v>
      </c>
      <c r="E19" s="942">
        <v>10</v>
      </c>
      <c r="F19" s="586"/>
      <c r="G19" s="586"/>
      <c r="H19" s="586"/>
      <c r="I19" s="586"/>
      <c r="J19" s="586"/>
      <c r="K19" s="304"/>
      <c r="L19" s="304"/>
      <c r="M19" s="304"/>
      <c r="N19" s="304"/>
    </row>
    <row r="20" spans="1:13" ht="16.5" thickBot="1">
      <c r="A20" s="1198"/>
      <c r="B20" s="1198"/>
      <c r="C20" s="1198"/>
      <c r="D20" s="1198"/>
      <c r="E20" s="586"/>
      <c r="F20" s="586"/>
      <c r="G20" s="586"/>
      <c r="H20" s="586"/>
      <c r="I20" s="586"/>
      <c r="J20" s="586"/>
      <c r="K20" s="586"/>
      <c r="L20" s="304"/>
      <c r="M20" s="304"/>
    </row>
    <row r="21" spans="1:11" ht="15.75">
      <c r="A21" s="1199" t="s">
        <v>47</v>
      </c>
      <c r="B21" s="1202">
        <v>2012</v>
      </c>
      <c r="C21" s="1202"/>
      <c r="D21" s="1202">
        <v>2013</v>
      </c>
      <c r="E21" s="1203"/>
      <c r="F21" s="1202">
        <v>2014</v>
      </c>
      <c r="G21" s="1204"/>
      <c r="H21" s="1202">
        <v>2015</v>
      </c>
      <c r="I21" s="1204"/>
      <c r="J21" s="304"/>
      <c r="K21" s="304"/>
    </row>
    <row r="22" spans="1:11" ht="16.5" thickBot="1">
      <c r="A22" s="1200"/>
      <c r="B22" s="601" t="s">
        <v>48</v>
      </c>
      <c r="C22" s="601" t="s">
        <v>49</v>
      </c>
      <c r="D22" s="601" t="s">
        <v>48</v>
      </c>
      <c r="E22" s="602" t="s">
        <v>49</v>
      </c>
      <c r="F22" s="601" t="s">
        <v>48</v>
      </c>
      <c r="G22" s="603" t="s">
        <v>49</v>
      </c>
      <c r="H22" s="601" t="s">
        <v>48</v>
      </c>
      <c r="I22" s="603" t="s">
        <v>49</v>
      </c>
      <c r="J22" s="304"/>
      <c r="K22" s="304"/>
    </row>
    <row r="23" spans="1:11" ht="26.25" thickBot="1">
      <c r="A23" s="604" t="s">
        <v>926</v>
      </c>
      <c r="B23" s="1205" t="s">
        <v>927</v>
      </c>
      <c r="C23" s="1206"/>
      <c r="D23" s="1206"/>
      <c r="E23" s="1206"/>
      <c r="F23" s="1206"/>
      <c r="G23" s="1206"/>
      <c r="H23" s="1206"/>
      <c r="I23" s="1207"/>
      <c r="J23" s="304"/>
      <c r="K23" s="304"/>
    </row>
    <row r="24" spans="1:11" ht="25.5">
      <c r="A24" s="607" t="s">
        <v>50</v>
      </c>
      <c r="B24" s="608">
        <v>275</v>
      </c>
      <c r="C24" s="608" t="s">
        <v>57</v>
      </c>
      <c r="D24" s="608">
        <v>313</v>
      </c>
      <c r="E24" s="608" t="s">
        <v>61</v>
      </c>
      <c r="F24" s="609">
        <v>294</v>
      </c>
      <c r="G24" s="610">
        <v>1717083</v>
      </c>
      <c r="H24" s="609">
        <v>308</v>
      </c>
      <c r="I24" s="611">
        <v>1385006</v>
      </c>
      <c r="J24" s="304"/>
      <c r="K24" s="304"/>
    </row>
    <row r="25" spans="1:11" ht="25.5">
      <c r="A25" s="612" t="s">
        <v>51</v>
      </c>
      <c r="B25" s="251">
        <v>1</v>
      </c>
      <c r="C25" s="606">
        <v>30941</v>
      </c>
      <c r="D25" s="251">
        <v>2</v>
      </c>
      <c r="E25" s="606">
        <v>6931</v>
      </c>
      <c r="F25" s="241">
        <v>4</v>
      </c>
      <c r="G25" s="264">
        <v>37486</v>
      </c>
      <c r="H25" s="241">
        <v>5</v>
      </c>
      <c r="I25" s="613">
        <v>107636</v>
      </c>
      <c r="J25" s="304"/>
      <c r="K25" s="304"/>
    </row>
    <row r="26" spans="1:11" ht="15.75">
      <c r="A26" s="612" t="s">
        <v>52</v>
      </c>
      <c r="B26" s="251">
        <v>323</v>
      </c>
      <c r="C26" s="606">
        <v>972732</v>
      </c>
      <c r="D26" s="251">
        <v>243</v>
      </c>
      <c r="E26" s="606">
        <v>823619</v>
      </c>
      <c r="F26" s="241">
        <v>206</v>
      </c>
      <c r="G26" s="264">
        <v>814277</v>
      </c>
      <c r="H26" s="241">
        <v>229</v>
      </c>
      <c r="I26" s="613">
        <v>1171970</v>
      </c>
      <c r="J26" s="304"/>
      <c r="K26" s="304"/>
    </row>
    <row r="27" spans="1:11" ht="15.75">
      <c r="A27" s="612" t="s">
        <v>53</v>
      </c>
      <c r="B27" s="251">
        <v>222</v>
      </c>
      <c r="C27" s="251" t="s">
        <v>58</v>
      </c>
      <c r="D27" s="251">
        <v>213</v>
      </c>
      <c r="E27" s="251" t="s">
        <v>62</v>
      </c>
      <c r="F27" s="241">
        <v>256</v>
      </c>
      <c r="G27" s="264">
        <v>1401255</v>
      </c>
      <c r="H27" s="241">
        <v>211</v>
      </c>
      <c r="I27" s="613">
        <v>1433259</v>
      </c>
      <c r="J27" s="304"/>
      <c r="K27" s="304"/>
    </row>
    <row r="28" spans="1:13" ht="15.75">
      <c r="A28" s="612" t="s">
        <v>54</v>
      </c>
      <c r="B28" s="251">
        <v>18</v>
      </c>
      <c r="C28" s="606">
        <v>380323</v>
      </c>
      <c r="D28" s="251">
        <v>3</v>
      </c>
      <c r="E28" s="606">
        <v>108786</v>
      </c>
      <c r="F28" s="241">
        <v>2</v>
      </c>
      <c r="G28" s="264">
        <v>21750</v>
      </c>
      <c r="H28" s="241">
        <v>5</v>
      </c>
      <c r="I28" s="613">
        <v>38975</v>
      </c>
      <c r="J28" s="304"/>
      <c r="K28" s="304"/>
      <c r="L28" s="304"/>
      <c r="M28" s="304"/>
    </row>
    <row r="29" spans="1:13" ht="15.75">
      <c r="A29" s="612" t="s">
        <v>55</v>
      </c>
      <c r="B29" s="251"/>
      <c r="C29" s="251" t="s">
        <v>59</v>
      </c>
      <c r="D29" s="605"/>
      <c r="E29" s="251" t="s">
        <v>63</v>
      </c>
      <c r="F29" s="241"/>
      <c r="G29" s="264">
        <v>4273307</v>
      </c>
      <c r="H29" s="241"/>
      <c r="I29" s="613">
        <v>3481299</v>
      </c>
      <c r="J29" s="304"/>
      <c r="K29" s="304"/>
      <c r="L29" s="304"/>
      <c r="M29" s="304"/>
    </row>
    <row r="30" spans="1:13" ht="16.5" thickBot="1">
      <c r="A30" s="614" t="s">
        <v>56</v>
      </c>
      <c r="B30" s="253"/>
      <c r="C30" s="253" t="s">
        <v>60</v>
      </c>
      <c r="D30" s="253"/>
      <c r="E30" s="253" t="s">
        <v>64</v>
      </c>
      <c r="F30" s="243"/>
      <c r="G30" s="615">
        <v>3707023</v>
      </c>
      <c r="H30" s="243"/>
      <c r="I30" s="616">
        <v>4062065</v>
      </c>
      <c r="J30" s="304"/>
      <c r="K30" s="304"/>
      <c r="L30" s="304"/>
      <c r="M30" s="304"/>
    </row>
    <row r="31" spans="1:15" ht="15.75">
      <c r="A31" s="307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</row>
    <row r="32" spans="1:15" ht="31.5" customHeight="1">
      <c r="A32" s="1209"/>
      <c r="B32" s="1209"/>
      <c r="C32" s="1209"/>
      <c r="D32" s="1209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</row>
    <row r="33" spans="1:15" ht="15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</row>
    <row r="34" spans="1:15" ht="15.75">
      <c r="A34" s="1210"/>
      <c r="B34" s="1201"/>
      <c r="C34" s="1201"/>
      <c r="D34" s="1201"/>
      <c r="E34" s="1201"/>
      <c r="F34" s="1201"/>
      <c r="G34" s="1201"/>
      <c r="H34" s="304"/>
      <c r="I34" s="304"/>
      <c r="J34" s="304"/>
      <c r="K34" s="304"/>
      <c r="L34" s="304"/>
      <c r="M34" s="304"/>
      <c r="N34" s="304"/>
      <c r="O34" s="304"/>
    </row>
    <row r="35" spans="1:15" ht="15.75">
      <c r="A35" s="1210"/>
      <c r="B35" s="306"/>
      <c r="C35" s="306"/>
      <c r="D35" s="306"/>
      <c r="E35" s="306"/>
      <c r="F35" s="306"/>
      <c r="G35" s="306"/>
      <c r="H35" s="304"/>
      <c r="I35" s="304"/>
      <c r="J35" s="304"/>
      <c r="K35" s="304"/>
      <c r="L35" s="304"/>
      <c r="M35" s="304"/>
      <c r="N35" s="304"/>
      <c r="O35" s="304"/>
    </row>
    <row r="36" spans="1:15" ht="27.75" customHeight="1">
      <c r="A36" s="308"/>
      <c r="B36" s="309"/>
      <c r="C36" s="310"/>
      <c r="D36" s="1208"/>
      <c r="E36" s="1208"/>
      <c r="F36" s="1208"/>
      <c r="G36" s="1208"/>
      <c r="H36" s="304"/>
      <c r="I36" s="304"/>
      <c r="J36" s="304"/>
      <c r="K36" s="304"/>
      <c r="L36" s="304"/>
      <c r="M36" s="304"/>
      <c r="N36" s="304"/>
      <c r="O36" s="304"/>
    </row>
    <row r="37" spans="1:15" ht="15.75">
      <c r="A37" s="308"/>
      <c r="B37" s="309"/>
      <c r="C37" s="309"/>
      <c r="D37" s="309"/>
      <c r="E37" s="309"/>
      <c r="F37" s="309"/>
      <c r="G37" s="309"/>
      <c r="H37" s="304"/>
      <c r="I37" s="304"/>
      <c r="J37" s="304"/>
      <c r="K37" s="304"/>
      <c r="L37" s="304"/>
      <c r="M37" s="304"/>
      <c r="N37" s="304"/>
      <c r="O37" s="304"/>
    </row>
    <row r="38" spans="1:15" ht="15.75">
      <c r="A38" s="308"/>
      <c r="B38" s="309"/>
      <c r="C38" s="310"/>
      <c r="D38" s="309"/>
      <c r="E38" s="310"/>
      <c r="F38" s="309"/>
      <c r="G38" s="310"/>
      <c r="H38" s="304"/>
      <c r="I38" s="304"/>
      <c r="J38" s="304"/>
      <c r="K38" s="304"/>
      <c r="L38" s="304"/>
      <c r="M38" s="304"/>
      <c r="N38" s="304"/>
      <c r="O38" s="304"/>
    </row>
    <row r="39" spans="1:15" ht="15.75">
      <c r="A39" s="308"/>
      <c r="B39" s="309"/>
      <c r="C39" s="310"/>
      <c r="D39" s="309"/>
      <c r="E39" s="310"/>
      <c r="F39" s="309"/>
      <c r="G39" s="310"/>
      <c r="H39" s="304"/>
      <c r="I39" s="304"/>
      <c r="J39" s="304"/>
      <c r="K39" s="304"/>
      <c r="L39" s="304"/>
      <c r="M39" s="304"/>
      <c r="N39" s="304"/>
      <c r="O39" s="304"/>
    </row>
    <row r="40" spans="1:15" ht="15.75">
      <c r="A40" s="308"/>
      <c r="B40" s="309"/>
      <c r="C40" s="309"/>
      <c r="D40" s="309"/>
      <c r="E40" s="309"/>
      <c r="F40" s="309"/>
      <c r="G40" s="309"/>
      <c r="H40" s="304"/>
      <c r="I40" s="304"/>
      <c r="J40" s="304"/>
      <c r="K40" s="304"/>
      <c r="L40" s="304"/>
      <c r="M40" s="304"/>
      <c r="N40" s="304"/>
      <c r="O40" s="304"/>
    </row>
    <row r="41" spans="1:15" ht="15.75">
      <c r="A41" s="308"/>
      <c r="B41" s="309"/>
      <c r="C41" s="310"/>
      <c r="D41" s="309"/>
      <c r="E41" s="310"/>
      <c r="F41" s="309"/>
      <c r="G41" s="310"/>
      <c r="H41" s="304"/>
      <c r="I41" s="304"/>
      <c r="J41" s="304"/>
      <c r="K41" s="304"/>
      <c r="L41" s="304"/>
      <c r="M41" s="304"/>
      <c r="N41" s="304"/>
      <c r="O41" s="304"/>
    </row>
    <row r="42" spans="1:15" ht="15.75">
      <c r="A42" s="308"/>
      <c r="B42" s="308"/>
      <c r="C42" s="309"/>
      <c r="D42" s="309"/>
      <c r="E42" s="309"/>
      <c r="F42" s="308"/>
      <c r="G42" s="309"/>
      <c r="H42" s="304"/>
      <c r="I42" s="304"/>
      <c r="J42" s="304"/>
      <c r="K42" s="304"/>
      <c r="L42" s="304"/>
      <c r="M42" s="304"/>
      <c r="N42" s="304"/>
      <c r="O42" s="304"/>
    </row>
    <row r="43" spans="1:15" ht="15.75">
      <c r="A43" s="308"/>
      <c r="B43" s="309"/>
      <c r="C43" s="309"/>
      <c r="D43" s="309"/>
      <c r="E43" s="309"/>
      <c r="F43" s="309"/>
      <c r="G43" s="309"/>
      <c r="H43" s="304"/>
      <c r="I43" s="304"/>
      <c r="J43" s="304"/>
      <c r="K43" s="304"/>
      <c r="L43" s="304"/>
      <c r="M43" s="304"/>
      <c r="N43" s="304"/>
      <c r="O43" s="304"/>
    </row>
    <row r="44" spans="1:15" ht="15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</row>
  </sheetData>
  <sheetProtection/>
  <mergeCells count="15">
    <mergeCell ref="H21:I21"/>
    <mergeCell ref="B23:I23"/>
    <mergeCell ref="D36:G36"/>
    <mergeCell ref="A32:D32"/>
    <mergeCell ref="A34:A35"/>
    <mergeCell ref="B34:C34"/>
    <mergeCell ref="D34:E34"/>
    <mergeCell ref="A20:D20"/>
    <mergeCell ref="A21:A22"/>
    <mergeCell ref="A1:D1"/>
    <mergeCell ref="F34:G34"/>
    <mergeCell ref="A3:D3"/>
    <mergeCell ref="B21:C21"/>
    <mergeCell ref="D21:E21"/>
    <mergeCell ref="F21:G2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5"/>
  <cols>
    <col min="1" max="1" width="41.7109375" style="1" customWidth="1"/>
    <col min="2" max="16384" width="9.140625" style="1" customWidth="1"/>
  </cols>
  <sheetData>
    <row r="1" spans="1:6" ht="15.75">
      <c r="A1" s="1541" t="s">
        <v>651</v>
      </c>
      <c r="B1" s="1211"/>
      <c r="C1" s="1211"/>
      <c r="D1" s="1211"/>
      <c r="E1" s="1211"/>
      <c r="F1" s="1211"/>
    </row>
    <row r="2" spans="1:6" ht="16.5" thickBot="1">
      <c r="A2" s="278"/>
      <c r="B2" s="278"/>
      <c r="C2" s="278"/>
      <c r="D2" s="278"/>
      <c r="E2" s="278"/>
      <c r="F2" s="278"/>
    </row>
    <row r="3" spans="1:5" ht="16.5" thickBot="1">
      <c r="A3" s="286" t="s">
        <v>652</v>
      </c>
      <c r="B3" s="66">
        <v>2012</v>
      </c>
      <c r="C3" s="248">
        <v>2013</v>
      </c>
      <c r="D3" s="499">
        <v>2014</v>
      </c>
      <c r="E3" s="211">
        <v>2015</v>
      </c>
    </row>
    <row r="4" spans="1:5" ht="15.75">
      <c r="A4" s="206" t="s">
        <v>653</v>
      </c>
      <c r="B4" s="370">
        <v>220</v>
      </c>
      <c r="C4" s="452">
        <v>236</v>
      </c>
      <c r="D4" s="572">
        <v>248</v>
      </c>
      <c r="E4" s="573">
        <v>250</v>
      </c>
    </row>
    <row r="5" spans="1:5" ht="15.75">
      <c r="A5" s="207" t="s">
        <v>654</v>
      </c>
      <c r="B5" s="279">
        <v>13</v>
      </c>
      <c r="C5" s="419">
        <v>28</v>
      </c>
      <c r="D5" s="567">
        <v>38</v>
      </c>
      <c r="E5" s="574">
        <v>28</v>
      </c>
    </row>
    <row r="6" spans="1:5" ht="15.75">
      <c r="A6" s="207" t="s">
        <v>655</v>
      </c>
      <c r="B6" s="279">
        <v>238</v>
      </c>
      <c r="C6" s="419">
        <v>248</v>
      </c>
      <c r="D6" s="567">
        <v>263</v>
      </c>
      <c r="E6" s="574">
        <v>250</v>
      </c>
    </row>
    <row r="7" spans="1:5" ht="15.75">
      <c r="A7" s="207" t="s">
        <v>657</v>
      </c>
      <c r="B7" s="279">
        <v>45</v>
      </c>
      <c r="C7" s="419">
        <v>45</v>
      </c>
      <c r="D7" s="567">
        <v>45</v>
      </c>
      <c r="E7" s="574">
        <v>45</v>
      </c>
    </row>
    <row r="8" spans="1:5" ht="15.75">
      <c r="A8" s="207" t="s">
        <v>656</v>
      </c>
      <c r="B8" s="279">
        <v>55</v>
      </c>
      <c r="C8" s="419">
        <v>55</v>
      </c>
      <c r="D8" s="567">
        <v>55</v>
      </c>
      <c r="E8" s="574">
        <v>55</v>
      </c>
    </row>
    <row r="9" spans="1:5" ht="15.75">
      <c r="A9" s="207" t="s">
        <v>658</v>
      </c>
      <c r="B9" s="279">
        <v>152</v>
      </c>
      <c r="C9" s="419">
        <v>160</v>
      </c>
      <c r="D9" s="567">
        <v>172</v>
      </c>
      <c r="E9" s="574">
        <v>160</v>
      </c>
    </row>
    <row r="10" spans="1:5" ht="15.75">
      <c r="A10" s="207" t="s">
        <v>659</v>
      </c>
      <c r="B10" s="279">
        <v>16</v>
      </c>
      <c r="C10" s="419">
        <v>16</v>
      </c>
      <c r="D10" s="567">
        <v>16</v>
      </c>
      <c r="E10" s="574">
        <v>13</v>
      </c>
    </row>
    <row r="11" spans="1:5" ht="15.75">
      <c r="A11" s="207" t="s">
        <v>658</v>
      </c>
      <c r="B11" s="279">
        <v>7</v>
      </c>
      <c r="C11" s="419">
        <v>7</v>
      </c>
      <c r="D11" s="567">
        <v>7</v>
      </c>
      <c r="E11" s="574">
        <v>6</v>
      </c>
    </row>
    <row r="12" spans="1:5" ht="15.75">
      <c r="A12" s="207" t="s">
        <v>660</v>
      </c>
      <c r="B12" s="279">
        <v>10</v>
      </c>
      <c r="C12" s="419">
        <v>22</v>
      </c>
      <c r="D12" s="567">
        <v>25</v>
      </c>
      <c r="E12" s="574">
        <v>37</v>
      </c>
    </row>
    <row r="13" spans="1:5" ht="16.5" thickBot="1">
      <c r="A13" s="209" t="s">
        <v>661</v>
      </c>
      <c r="B13" s="280">
        <v>4.2</v>
      </c>
      <c r="C13" s="482">
        <v>8.9</v>
      </c>
      <c r="D13" s="575">
        <v>9.48</v>
      </c>
      <c r="E13" s="576">
        <v>14.4</v>
      </c>
    </row>
    <row r="14" spans="1:6" ht="16.5" thickBot="1">
      <c r="A14" s="278"/>
      <c r="B14" s="278"/>
      <c r="C14" s="278"/>
      <c r="D14" s="278"/>
      <c r="E14" s="571"/>
      <c r="F14" s="570"/>
    </row>
    <row r="15" spans="1:5" ht="16.5" thickBot="1">
      <c r="A15" s="286" t="s">
        <v>662</v>
      </c>
      <c r="B15" s="82">
        <v>2012</v>
      </c>
      <c r="C15" s="502">
        <v>2013</v>
      </c>
      <c r="D15" s="498">
        <v>2014</v>
      </c>
      <c r="E15" s="584">
        <v>2015</v>
      </c>
    </row>
    <row r="16" spans="1:5" ht="15.75">
      <c r="A16" s="206" t="s">
        <v>663</v>
      </c>
      <c r="B16" s="370">
        <v>84</v>
      </c>
      <c r="C16" s="452">
        <v>104</v>
      </c>
      <c r="D16" s="572">
        <v>123</v>
      </c>
      <c r="E16" s="573">
        <v>124</v>
      </c>
    </row>
    <row r="17" spans="1:5" ht="15.75">
      <c r="A17" s="207" t="s">
        <v>664</v>
      </c>
      <c r="B17" s="279">
        <v>7</v>
      </c>
      <c r="C17" s="419">
        <v>5</v>
      </c>
      <c r="D17" s="567">
        <v>5</v>
      </c>
      <c r="E17" s="574">
        <v>4</v>
      </c>
    </row>
    <row r="18" spans="1:5" ht="15.75">
      <c r="A18" s="207" t="s">
        <v>665</v>
      </c>
      <c r="B18" s="279">
        <v>140</v>
      </c>
      <c r="C18" s="419">
        <v>131</v>
      </c>
      <c r="D18" s="567">
        <v>127</v>
      </c>
      <c r="E18" s="574">
        <v>116</v>
      </c>
    </row>
    <row r="19" spans="1:5" ht="15.75">
      <c r="A19" s="207" t="s">
        <v>666</v>
      </c>
      <c r="B19" s="279"/>
      <c r="C19" s="419"/>
      <c r="D19" s="567">
        <v>1</v>
      </c>
      <c r="E19" s="574">
        <v>0</v>
      </c>
    </row>
    <row r="20" spans="1:5" ht="16.5" thickBot="1">
      <c r="A20" s="209" t="s">
        <v>667</v>
      </c>
      <c r="B20" s="280">
        <v>7</v>
      </c>
      <c r="C20" s="482">
        <v>8</v>
      </c>
      <c r="D20" s="575">
        <v>7</v>
      </c>
      <c r="E20" s="576">
        <v>6</v>
      </c>
    </row>
    <row r="21" spans="1:6" ht="16.5" thickBot="1">
      <c r="A21" s="278"/>
      <c r="B21" s="278"/>
      <c r="C21" s="278"/>
      <c r="D21" s="278"/>
      <c r="E21" s="571"/>
      <c r="F21" s="570"/>
    </row>
    <row r="22" spans="1:5" ht="16.5" thickBot="1">
      <c r="A22" s="286" t="s">
        <v>668</v>
      </c>
      <c r="B22" s="82">
        <v>2012</v>
      </c>
      <c r="C22" s="502">
        <v>2013</v>
      </c>
      <c r="D22" s="583">
        <v>2014</v>
      </c>
      <c r="E22" s="584">
        <v>2015</v>
      </c>
    </row>
    <row r="23" spans="1:5" ht="16.5" thickBot="1">
      <c r="A23" s="212" t="s">
        <v>669</v>
      </c>
      <c r="B23" s="577">
        <v>44.5</v>
      </c>
      <c r="C23" s="417">
        <v>45.2</v>
      </c>
      <c r="D23" s="578">
        <v>45.3</v>
      </c>
      <c r="E23" s="579">
        <v>46.6</v>
      </c>
    </row>
    <row r="24" spans="1:6" ht="16.5" thickBot="1">
      <c r="A24" s="278"/>
      <c r="B24" s="278"/>
      <c r="C24" s="278"/>
      <c r="D24" s="278"/>
      <c r="E24" s="571"/>
      <c r="F24" s="570"/>
    </row>
    <row r="25" spans="1:5" ht="32.25" thickBot="1">
      <c r="A25" s="568" t="s">
        <v>670</v>
      </c>
      <c r="B25" s="82">
        <v>2012</v>
      </c>
      <c r="C25" s="502">
        <v>2013</v>
      </c>
      <c r="D25" s="213">
        <v>2014</v>
      </c>
      <c r="E25" s="213">
        <v>2015</v>
      </c>
    </row>
    <row r="26" spans="1:5" ht="16.5" customHeight="1">
      <c r="A26" s="580" t="s">
        <v>671</v>
      </c>
      <c r="B26" s="370">
        <v>5</v>
      </c>
      <c r="C26" s="452">
        <v>10</v>
      </c>
      <c r="D26" s="572">
        <v>9</v>
      </c>
      <c r="E26" s="581">
        <v>39</v>
      </c>
    </row>
    <row r="27" spans="1:5" ht="16.5" thickBot="1">
      <c r="A27" s="247" t="s">
        <v>672</v>
      </c>
      <c r="B27" s="280">
        <v>4</v>
      </c>
      <c r="C27" s="482">
        <v>7</v>
      </c>
      <c r="D27" s="575">
        <v>10</v>
      </c>
      <c r="E27" s="582">
        <v>36</v>
      </c>
    </row>
    <row r="28" spans="1:6" ht="15.75">
      <c r="A28" s="1212" t="s">
        <v>924</v>
      </c>
      <c r="B28" s="1212"/>
      <c r="C28" s="1212"/>
      <c r="D28" s="1212"/>
      <c r="E28" s="470"/>
      <c r="F28" s="470"/>
    </row>
    <row r="29" spans="1:6" ht="15.75">
      <c r="A29" s="470"/>
      <c r="B29" s="470"/>
      <c r="C29" s="470"/>
      <c r="D29" s="470"/>
      <c r="E29" s="470"/>
      <c r="F29" s="470"/>
    </row>
    <row r="30" spans="1:6" ht="34.5" customHeight="1">
      <c r="A30" s="1213" t="s">
        <v>925</v>
      </c>
      <c r="B30" s="1213"/>
      <c r="C30" s="1213"/>
      <c r="D30" s="1213"/>
      <c r="E30" s="470"/>
      <c r="F30" s="470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</sheetData>
  <sheetProtection/>
  <mergeCells count="3">
    <mergeCell ref="A1:F1"/>
    <mergeCell ref="A28:D28"/>
    <mergeCell ref="A30:D30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G52" sqref="G52"/>
    </sheetView>
  </sheetViews>
  <sheetFormatPr defaultColWidth="9.140625" defaultRowHeight="15"/>
  <cols>
    <col min="1" max="1" width="9.140625" style="90" customWidth="1"/>
    <col min="2" max="2" width="53.57421875" style="90" customWidth="1"/>
    <col min="3" max="3" width="9.140625" style="90" customWidth="1"/>
    <col min="4" max="4" width="13.57421875" style="90" customWidth="1"/>
    <col min="5" max="5" width="11.28125" style="90" customWidth="1"/>
    <col min="6" max="16384" width="9.140625" style="90" customWidth="1"/>
  </cols>
  <sheetData>
    <row r="1" ht="15.75">
      <c r="A1" s="473" t="s">
        <v>821</v>
      </c>
    </row>
    <row r="3" spans="1:6" ht="15.75">
      <c r="A3" s="469" t="s">
        <v>822</v>
      </c>
      <c r="C3" s="470"/>
      <c r="D3" s="470"/>
      <c r="E3" s="470"/>
      <c r="F3" s="470"/>
    </row>
    <row r="4" spans="2:6" ht="16.5" thickBot="1">
      <c r="B4" s="261"/>
      <c r="C4" s="470"/>
      <c r="D4" s="470"/>
      <c r="E4" s="470"/>
      <c r="F4" s="470"/>
    </row>
    <row r="5" spans="2:6" ht="15.75">
      <c r="B5" s="1214"/>
      <c r="C5" s="471"/>
      <c r="D5" s="471"/>
      <c r="E5" s="471"/>
      <c r="F5" s="471"/>
    </row>
    <row r="6" spans="2:6" ht="16.5" thickBot="1">
      <c r="B6" s="1215"/>
      <c r="C6" s="1169">
        <v>2012</v>
      </c>
      <c r="D6" s="1169">
        <v>2013</v>
      </c>
      <c r="E6" s="1169">
        <v>2014</v>
      </c>
      <c r="F6" s="1169">
        <v>2015</v>
      </c>
    </row>
    <row r="7" spans="2:6" ht="15.75">
      <c r="B7" s="1216" t="s">
        <v>864</v>
      </c>
      <c r="C7" s="1219">
        <v>190</v>
      </c>
      <c r="D7" s="1219">
        <v>197</v>
      </c>
      <c r="E7" s="1219">
        <v>202</v>
      </c>
      <c r="F7" s="1222">
        <v>200</v>
      </c>
    </row>
    <row r="8" spans="2:6" ht="15.75" customHeight="1">
      <c r="B8" s="1217"/>
      <c r="C8" s="1220"/>
      <c r="D8" s="1220"/>
      <c r="E8" s="1220"/>
      <c r="F8" s="1223"/>
    </row>
    <row r="9" spans="2:6" ht="16.5" thickBot="1">
      <c r="B9" s="1218"/>
      <c r="C9" s="1221"/>
      <c r="D9" s="1221"/>
      <c r="E9" s="1221"/>
      <c r="F9" s="1224"/>
    </row>
    <row r="10" spans="2:6" ht="22.5" customHeight="1" thickBot="1">
      <c r="B10" s="1170" t="s">
        <v>865</v>
      </c>
      <c r="C10" s="444">
        <v>41</v>
      </c>
      <c r="D10" s="444">
        <v>41</v>
      </c>
      <c r="E10" s="444">
        <v>41</v>
      </c>
      <c r="F10" s="1171">
        <v>41</v>
      </c>
    </row>
    <row r="11" spans="2:6" ht="34.5" customHeight="1" thickBot="1">
      <c r="B11" s="1170" t="s">
        <v>866</v>
      </c>
      <c r="C11" s="444">
        <v>6</v>
      </c>
      <c r="D11" s="444">
        <v>4</v>
      </c>
      <c r="E11" s="444">
        <v>4</v>
      </c>
      <c r="F11" s="1171">
        <v>5</v>
      </c>
    </row>
    <row r="12" spans="2:6" ht="27.75" customHeight="1">
      <c r="B12" s="1226" t="s">
        <v>867</v>
      </c>
      <c r="C12" s="1228">
        <v>5</v>
      </c>
      <c r="D12" s="1228">
        <v>5</v>
      </c>
      <c r="E12" s="1228">
        <v>2</v>
      </c>
      <c r="F12" s="1225">
        <v>4</v>
      </c>
    </row>
    <row r="13" spans="2:6" ht="16.5" customHeight="1" thickBot="1">
      <c r="B13" s="1217"/>
      <c r="C13" s="1220"/>
      <c r="D13" s="1220"/>
      <c r="E13" s="1220"/>
      <c r="F13" s="1223"/>
    </row>
    <row r="14" spans="2:6" ht="27.75" customHeight="1">
      <c r="B14" s="1226" t="s">
        <v>868</v>
      </c>
      <c r="C14" s="1228">
        <v>12</v>
      </c>
      <c r="D14" s="1228">
        <v>3</v>
      </c>
      <c r="E14" s="1228">
        <v>1</v>
      </c>
      <c r="F14" s="1225">
        <v>2</v>
      </c>
    </row>
    <row r="15" spans="2:6" ht="15" customHeight="1" thickBot="1">
      <c r="B15" s="1227"/>
      <c r="C15" s="1229"/>
      <c r="D15" s="1229"/>
      <c r="E15" s="1229"/>
      <c r="F15" s="1230"/>
    </row>
    <row r="16" ht="27.75" customHeight="1"/>
    <row r="17" spans="1:5" ht="27.75" customHeight="1">
      <c r="A17" s="469" t="s">
        <v>823</v>
      </c>
      <c r="C17" s="470"/>
      <c r="D17" s="470"/>
      <c r="E17" s="470"/>
    </row>
    <row r="18" spans="2:5" ht="27.75" customHeight="1">
      <c r="B18" s="1231" t="s">
        <v>976</v>
      </c>
      <c r="C18" s="1231"/>
      <c r="D18" s="1231"/>
      <c r="E18" s="1231"/>
    </row>
    <row r="19" spans="2:5" ht="15.75" customHeight="1">
      <c r="B19" s="469"/>
      <c r="C19" s="470"/>
      <c r="D19" s="470"/>
      <c r="E19" s="470"/>
    </row>
    <row r="20" spans="1:5" ht="15.75">
      <c r="A20" s="1172"/>
      <c r="B20" s="1173" t="s">
        <v>413</v>
      </c>
      <c r="C20" s="1173" t="s">
        <v>414</v>
      </c>
      <c r="D20" s="1174" t="s">
        <v>415</v>
      </c>
      <c r="E20" s="1174" t="s">
        <v>150</v>
      </c>
    </row>
    <row r="21" spans="1:6" ht="31.5">
      <c r="A21" s="1232" t="s">
        <v>402</v>
      </c>
      <c r="B21" s="1175" t="s">
        <v>977</v>
      </c>
      <c r="C21" s="1176" t="s">
        <v>819</v>
      </c>
      <c r="D21" s="1177">
        <v>1763.9</v>
      </c>
      <c r="E21" s="1178">
        <v>1456</v>
      </c>
      <c r="F21" s="428"/>
    </row>
    <row r="22" spans="1:6" ht="15.75" customHeight="1">
      <c r="A22" s="1232"/>
      <c r="B22" s="1175" t="s">
        <v>978</v>
      </c>
      <c r="C22" s="1176" t="s">
        <v>819</v>
      </c>
      <c r="D22" s="1177">
        <v>1982.8</v>
      </c>
      <c r="E22" s="1178">
        <v>1680.8</v>
      </c>
      <c r="F22" s="428"/>
    </row>
    <row r="23" spans="1:6" ht="15.75">
      <c r="A23" s="1232"/>
      <c r="B23" s="1175" t="s">
        <v>979</v>
      </c>
      <c r="C23" s="1176" t="s">
        <v>819</v>
      </c>
      <c r="D23" s="1177">
        <v>1387.1</v>
      </c>
      <c r="E23" s="1178">
        <v>1060</v>
      </c>
      <c r="F23" s="428"/>
    </row>
    <row r="24" spans="1:6" ht="16.5" customHeight="1">
      <c r="A24" s="1232"/>
      <c r="B24" s="1175" t="s">
        <v>980</v>
      </c>
      <c r="C24" s="1176" t="s">
        <v>819</v>
      </c>
      <c r="D24" s="1177">
        <v>1318.4</v>
      </c>
      <c r="E24" s="1178">
        <v>1108.9</v>
      </c>
      <c r="F24" s="428"/>
    </row>
    <row r="25" spans="1:6" ht="15.75" customHeight="1">
      <c r="A25" s="1232"/>
      <c r="B25" s="1175" t="s">
        <v>981</v>
      </c>
      <c r="C25" s="1176" t="s">
        <v>420</v>
      </c>
      <c r="D25" s="1177">
        <v>15960</v>
      </c>
      <c r="E25" s="1178">
        <v>10429.2</v>
      </c>
      <c r="F25" s="428"/>
    </row>
    <row r="26" spans="1:6" ht="15.75">
      <c r="A26" s="1232"/>
      <c r="B26" s="1175" t="s">
        <v>982</v>
      </c>
      <c r="C26" s="1176" t="s">
        <v>819</v>
      </c>
      <c r="D26" s="1177">
        <v>6128.1</v>
      </c>
      <c r="E26" s="1178">
        <v>2494.8</v>
      </c>
      <c r="F26" s="428"/>
    </row>
    <row r="27" spans="1:6" ht="15.75" customHeight="1">
      <c r="A27" s="1232"/>
      <c r="B27" s="1175" t="s">
        <v>983</v>
      </c>
      <c r="C27" s="1176" t="s">
        <v>819</v>
      </c>
      <c r="D27" s="1177">
        <v>1238.8</v>
      </c>
      <c r="E27" s="1178">
        <v>867</v>
      </c>
      <c r="F27" s="428"/>
    </row>
    <row r="28" spans="1:6" ht="15.75">
      <c r="A28" s="1232"/>
      <c r="B28" s="1175" t="s">
        <v>984</v>
      </c>
      <c r="C28" s="1176" t="s">
        <v>819</v>
      </c>
      <c r="D28" s="1177">
        <v>29301.1</v>
      </c>
      <c r="E28" s="1178">
        <v>16335.6</v>
      </c>
      <c r="F28" s="428"/>
    </row>
    <row r="29" spans="1:6" ht="15.75" customHeight="1">
      <c r="A29" s="1232"/>
      <c r="B29" s="1175" t="s">
        <v>985</v>
      </c>
      <c r="C29" s="1176" t="s">
        <v>417</v>
      </c>
      <c r="D29" s="1177">
        <v>24141.1</v>
      </c>
      <c r="E29" s="1178">
        <v>18425.1</v>
      </c>
      <c r="F29" s="428"/>
    </row>
    <row r="30" spans="1:6" ht="15.75">
      <c r="A30" s="1232"/>
      <c r="B30" s="1175" t="s">
        <v>986</v>
      </c>
      <c r="C30" s="1176" t="s">
        <v>417</v>
      </c>
      <c r="D30" s="1177">
        <v>26418.1</v>
      </c>
      <c r="E30" s="1178">
        <v>21677.7</v>
      </c>
      <c r="F30" s="428"/>
    </row>
    <row r="31" spans="1:6" ht="15.75" customHeight="1">
      <c r="A31" s="1232"/>
      <c r="B31" s="1175" t="s">
        <v>987</v>
      </c>
      <c r="C31" s="1176" t="s">
        <v>419</v>
      </c>
      <c r="D31" s="1177">
        <v>4688</v>
      </c>
      <c r="E31" s="1178">
        <v>4219.2</v>
      </c>
      <c r="F31" s="428"/>
    </row>
    <row r="32" spans="1:6" ht="16.5" customHeight="1">
      <c r="A32" s="1232"/>
      <c r="B32" s="1175" t="s">
        <v>988</v>
      </c>
      <c r="C32" s="1176" t="s">
        <v>418</v>
      </c>
      <c r="D32" s="1177">
        <v>8045.7</v>
      </c>
      <c r="E32" s="1178">
        <v>5673.4</v>
      </c>
      <c r="F32" s="428"/>
    </row>
    <row r="33" spans="1:6" ht="15.75" customHeight="1">
      <c r="A33" s="1232"/>
      <c r="B33" s="1179" t="s">
        <v>989</v>
      </c>
      <c r="C33" s="1176" t="s">
        <v>990</v>
      </c>
      <c r="D33" s="1177">
        <v>866.4</v>
      </c>
      <c r="E33" s="1178">
        <v>692</v>
      </c>
      <c r="F33" s="428"/>
    </row>
    <row r="34" spans="1:6" ht="15.75">
      <c r="A34" s="1232"/>
      <c r="B34" s="1179" t="s">
        <v>991</v>
      </c>
      <c r="C34" s="1176" t="s">
        <v>990</v>
      </c>
      <c r="D34" s="1177">
        <v>409.4</v>
      </c>
      <c r="E34" s="1178">
        <v>190</v>
      </c>
      <c r="F34" s="428"/>
    </row>
    <row r="35" spans="1:6" ht="31.5">
      <c r="A35" s="1232"/>
      <c r="B35" s="1179" t="s">
        <v>992</v>
      </c>
      <c r="C35" s="1176" t="s">
        <v>990</v>
      </c>
      <c r="D35" s="1177">
        <v>291</v>
      </c>
      <c r="E35" s="1178">
        <v>180</v>
      </c>
      <c r="F35" s="428"/>
    </row>
    <row r="36" spans="1:6" ht="15.75" customHeight="1">
      <c r="A36" s="1232"/>
      <c r="B36" s="1179" t="s">
        <v>993</v>
      </c>
      <c r="C36" s="1176" t="s">
        <v>990</v>
      </c>
      <c r="D36" s="1177">
        <v>1322.3</v>
      </c>
      <c r="E36" s="1178">
        <v>250</v>
      </c>
      <c r="F36" s="428"/>
    </row>
    <row r="37" spans="1:6" ht="15.75">
      <c r="A37" s="1232"/>
      <c r="B37" s="1180" t="s">
        <v>994</v>
      </c>
      <c r="C37" s="1181" t="s">
        <v>416</v>
      </c>
      <c r="D37" s="1177">
        <v>2075.9</v>
      </c>
      <c r="E37" s="1178">
        <v>1764.5</v>
      </c>
      <c r="F37" s="428"/>
    </row>
    <row r="38" spans="1:6" ht="15.75" customHeight="1">
      <c r="A38" s="1233" t="s">
        <v>403</v>
      </c>
      <c r="B38" s="1182" t="s">
        <v>995</v>
      </c>
      <c r="C38" s="1183" t="s">
        <v>996</v>
      </c>
      <c r="D38" s="1184">
        <v>5000</v>
      </c>
      <c r="E38" s="1185">
        <v>2500</v>
      </c>
      <c r="F38" s="428"/>
    </row>
    <row r="39" spans="1:6" ht="15.75" customHeight="1">
      <c r="A39" s="1233"/>
      <c r="B39" s="1182" t="s">
        <v>997</v>
      </c>
      <c r="C39" s="1183" t="s">
        <v>998</v>
      </c>
      <c r="D39" s="1184">
        <v>5200</v>
      </c>
      <c r="E39" s="1185">
        <v>2000</v>
      </c>
      <c r="F39" s="428"/>
    </row>
    <row r="40" spans="1:6" ht="15.75">
      <c r="A40" s="1233"/>
      <c r="B40" s="1182" t="s">
        <v>999</v>
      </c>
      <c r="C40" s="1183" t="s">
        <v>418</v>
      </c>
      <c r="D40" s="1184">
        <v>2780</v>
      </c>
      <c r="E40" s="1185">
        <v>1960</v>
      </c>
      <c r="F40" s="428"/>
    </row>
    <row r="41" spans="1:6" ht="16.5" customHeight="1">
      <c r="A41" s="1233"/>
      <c r="B41" s="1182" t="s">
        <v>1000</v>
      </c>
      <c r="C41" s="1183" t="s">
        <v>1001</v>
      </c>
      <c r="D41" s="1184">
        <v>26108</v>
      </c>
      <c r="E41" s="1185">
        <v>15600</v>
      </c>
      <c r="F41" s="428"/>
    </row>
    <row r="42" spans="1:6" ht="15.75">
      <c r="A42" s="1233"/>
      <c r="B42" s="1186" t="s">
        <v>1002</v>
      </c>
      <c r="C42" s="1183" t="s">
        <v>1003</v>
      </c>
      <c r="D42" s="1184">
        <v>230</v>
      </c>
      <c r="E42" s="1185">
        <v>180</v>
      </c>
      <c r="F42" s="428"/>
    </row>
    <row r="43" spans="1:6" ht="16.5" customHeight="1">
      <c r="A43" s="1233"/>
      <c r="B43" s="1186" t="s">
        <v>1004</v>
      </c>
      <c r="C43" s="1183" t="s">
        <v>990</v>
      </c>
      <c r="D43" s="1184">
        <v>125</v>
      </c>
      <c r="E43" s="1185">
        <v>100</v>
      </c>
      <c r="F43" s="428"/>
    </row>
    <row r="44" spans="1:5" ht="15.75" customHeight="1">
      <c r="A44" s="469"/>
      <c r="B44" s="470"/>
      <c r="C44" s="470"/>
      <c r="D44" s="470"/>
      <c r="E44" s="470"/>
    </row>
    <row r="45" spans="1:5" ht="15.75">
      <c r="A45" s="472" t="s">
        <v>421</v>
      </c>
      <c r="B45" s="470"/>
      <c r="C45" s="470"/>
      <c r="D45" s="470"/>
      <c r="E45" s="470"/>
    </row>
    <row r="46" spans="1:4" ht="15.75">
      <c r="A46" s="261" t="s">
        <v>416</v>
      </c>
      <c r="B46" s="261" t="s">
        <v>422</v>
      </c>
      <c r="C46" s="470"/>
      <c r="D46" s="470"/>
    </row>
    <row r="47" spans="1:4" ht="15.75">
      <c r="A47" s="261" t="s">
        <v>420</v>
      </c>
      <c r="B47" s="261" t="s">
        <v>423</v>
      </c>
      <c r="C47" s="470"/>
      <c r="D47" s="470"/>
    </row>
    <row r="48" spans="1:4" ht="15.75">
      <c r="A48" s="261" t="s">
        <v>990</v>
      </c>
      <c r="B48" s="261" t="s">
        <v>1005</v>
      </c>
      <c r="C48" s="470"/>
      <c r="D48" s="470"/>
    </row>
    <row r="49" spans="1:4" ht="15.75">
      <c r="A49" s="261" t="s">
        <v>996</v>
      </c>
      <c r="B49" s="261" t="s">
        <v>1006</v>
      </c>
      <c r="C49" s="470"/>
      <c r="D49" s="470"/>
    </row>
    <row r="50" spans="1:4" ht="15.75">
      <c r="A50" s="261" t="s">
        <v>1003</v>
      </c>
      <c r="B50" s="261" t="s">
        <v>1007</v>
      </c>
      <c r="C50" s="470"/>
      <c r="D50" s="470"/>
    </row>
    <row r="51" spans="1:4" ht="15.75">
      <c r="A51" s="261" t="s">
        <v>1001</v>
      </c>
      <c r="B51" s="261" t="s">
        <v>1008</v>
      </c>
      <c r="C51" s="470"/>
      <c r="D51" s="470"/>
    </row>
    <row r="52" spans="1:4" ht="15.75">
      <c r="A52" s="261" t="s">
        <v>819</v>
      </c>
      <c r="B52" s="261" t="s">
        <v>424</v>
      </c>
      <c r="C52" s="470"/>
      <c r="D52" s="470"/>
    </row>
    <row r="53" spans="1:4" ht="15.75">
      <c r="A53" s="261" t="s">
        <v>417</v>
      </c>
      <c r="B53" s="261" t="s">
        <v>425</v>
      </c>
      <c r="C53" s="470"/>
      <c r="D53" s="470"/>
    </row>
    <row r="54" spans="1:4" ht="15.75">
      <c r="A54" s="261" t="s">
        <v>418</v>
      </c>
      <c r="B54" s="261" t="s">
        <v>426</v>
      </c>
      <c r="C54" s="470"/>
      <c r="D54" s="470"/>
    </row>
    <row r="55" spans="1:4" ht="15.75">
      <c r="A55" s="261" t="s">
        <v>419</v>
      </c>
      <c r="B55" s="261" t="s">
        <v>427</v>
      </c>
      <c r="C55" s="470"/>
      <c r="D55" s="470"/>
    </row>
    <row r="56" spans="1:4" ht="15.75">
      <c r="A56" s="261" t="s">
        <v>998</v>
      </c>
      <c r="B56" s="261" t="s">
        <v>1009</v>
      </c>
      <c r="C56" s="470"/>
      <c r="D56" s="470"/>
    </row>
    <row r="57" spans="1:5" ht="15.75">
      <c r="A57" s="261"/>
      <c r="B57" s="470"/>
      <c r="C57" s="470"/>
      <c r="D57" s="470"/>
      <c r="E57" s="470"/>
    </row>
    <row r="58" ht="15.75">
      <c r="A58" s="469" t="s">
        <v>824</v>
      </c>
    </row>
    <row r="59" spans="1:4" ht="16.5" thickBot="1">
      <c r="A59" s="1197"/>
      <c r="B59" s="1197"/>
      <c r="C59" s="1197"/>
      <c r="D59" s="1197"/>
    </row>
    <row r="60" spans="2:6" ht="16.5" thickBot="1">
      <c r="B60" s="142" t="s">
        <v>69</v>
      </c>
      <c r="C60" s="19">
        <v>2012</v>
      </c>
      <c r="D60" s="19">
        <v>2013</v>
      </c>
      <c r="E60" s="19">
        <v>2014</v>
      </c>
      <c r="F60" s="429">
        <v>2015</v>
      </c>
    </row>
    <row r="61" spans="2:7" ht="16.5" customHeight="1">
      <c r="B61" s="143" t="s">
        <v>65</v>
      </c>
      <c r="C61" s="144">
        <v>0</v>
      </c>
      <c r="D61" s="144">
        <v>0</v>
      </c>
      <c r="E61" s="144">
        <v>2</v>
      </c>
      <c r="F61" s="1187">
        <v>4</v>
      </c>
      <c r="G61" s="428"/>
    </row>
    <row r="62" spans="2:6" ht="15.75">
      <c r="B62" s="145" t="s">
        <v>66</v>
      </c>
      <c r="C62" s="146">
        <v>0</v>
      </c>
      <c r="D62" s="146">
        <v>0</v>
      </c>
      <c r="E62" s="146">
        <v>2</v>
      </c>
      <c r="F62" s="1188">
        <v>4</v>
      </c>
    </row>
    <row r="63" spans="2:6" ht="15.75">
      <c r="B63" s="145" t="s">
        <v>825</v>
      </c>
      <c r="C63" s="148">
        <v>5</v>
      </c>
      <c r="D63" s="146">
        <v>3</v>
      </c>
      <c r="E63" s="146">
        <v>27</v>
      </c>
      <c r="F63" s="530">
        <v>1</v>
      </c>
    </row>
    <row r="64" spans="2:6" ht="16.5" thickBot="1">
      <c r="B64" s="409" t="s">
        <v>67</v>
      </c>
      <c r="C64" s="115" t="s">
        <v>68</v>
      </c>
      <c r="D64" s="115">
        <v>6</v>
      </c>
      <c r="E64" s="115">
        <v>4</v>
      </c>
      <c r="F64" s="1189">
        <v>1</v>
      </c>
    </row>
    <row r="65" spans="2:6" ht="15.75">
      <c r="B65" s="150"/>
      <c r="C65" s="151"/>
      <c r="D65" s="151"/>
      <c r="E65" s="151"/>
      <c r="F65" s="151"/>
    </row>
    <row r="66" spans="2:3" ht="15.75">
      <c r="B66" s="152" t="s">
        <v>753</v>
      </c>
      <c r="C66" s="152"/>
    </row>
    <row r="67" spans="2:3" ht="15.75">
      <c r="B67" s="420" t="s">
        <v>70</v>
      </c>
      <c r="C67" s="420"/>
    </row>
  </sheetData>
  <sheetProtection/>
  <mergeCells count="20">
    <mergeCell ref="B18:E18"/>
    <mergeCell ref="A21:A37"/>
    <mergeCell ref="A38:A43"/>
    <mergeCell ref="A59:D59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5:B6"/>
    <mergeCell ref="B7:B9"/>
    <mergeCell ref="C7:C9"/>
    <mergeCell ref="D7:D9"/>
    <mergeCell ref="E7:E9"/>
    <mergeCell ref="F7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G147" sqref="G147"/>
    </sheetView>
  </sheetViews>
  <sheetFormatPr defaultColWidth="9.140625" defaultRowHeight="15"/>
  <cols>
    <col min="1" max="1" width="55.140625" style="1" customWidth="1"/>
    <col min="2" max="2" width="11.421875" style="1" customWidth="1"/>
    <col min="3" max="4" width="12.00390625" style="1" customWidth="1"/>
    <col min="5" max="5" width="12.8515625" style="1" customWidth="1"/>
    <col min="6" max="16384" width="9.140625" style="1" customWidth="1"/>
  </cols>
  <sheetData>
    <row r="1" spans="1:6" s="474" customFormat="1" ht="15.75">
      <c r="A1" s="1197" t="s">
        <v>832</v>
      </c>
      <c r="B1" s="1197"/>
      <c r="C1" s="1197"/>
      <c r="D1" s="1197"/>
      <c r="E1" s="1197"/>
      <c r="F1" s="1197"/>
    </row>
    <row r="2" spans="1:6" ht="15.75">
      <c r="A2" s="1211"/>
      <c r="B2" s="1211"/>
      <c r="C2" s="1211"/>
      <c r="D2" s="1211"/>
      <c r="E2" s="1211"/>
      <c r="F2" s="1211"/>
    </row>
    <row r="3" s="13" customFormat="1" ht="15.75">
      <c r="A3" s="13" t="s">
        <v>833</v>
      </c>
    </row>
    <row r="4" s="13" customFormat="1" ht="16.5" thickBot="1"/>
    <row r="5" spans="1:6" ht="16.5" thickBot="1">
      <c r="A5" s="676" t="s">
        <v>728</v>
      </c>
      <c r="B5" s="676">
        <v>2012</v>
      </c>
      <c r="C5" s="677">
        <v>2013</v>
      </c>
      <c r="D5" s="678">
        <v>2014</v>
      </c>
      <c r="E5" s="679">
        <v>2015</v>
      </c>
      <c r="F5" s="90"/>
    </row>
    <row r="6" spans="1:6" ht="15.75">
      <c r="A6" s="111" t="s">
        <v>729</v>
      </c>
      <c r="B6" s="680">
        <v>4974</v>
      </c>
      <c r="C6" s="681">
        <v>9849</v>
      </c>
      <c r="D6" s="436">
        <v>5072</v>
      </c>
      <c r="E6" s="682">
        <v>8100</v>
      </c>
      <c r="F6" s="90"/>
    </row>
    <row r="7" spans="1:6" ht="15.75">
      <c r="A7" s="250" t="s">
        <v>730</v>
      </c>
      <c r="B7" s="683">
        <v>492</v>
      </c>
      <c r="C7" s="684">
        <v>475</v>
      </c>
      <c r="D7" s="437">
        <v>501</v>
      </c>
      <c r="E7" s="207">
        <v>443</v>
      </c>
      <c r="F7" s="90"/>
    </row>
    <row r="8" spans="1:6" ht="15.75">
      <c r="A8" s="250" t="s">
        <v>731</v>
      </c>
      <c r="B8" s="685">
        <v>1006</v>
      </c>
      <c r="C8" s="684">
        <v>924</v>
      </c>
      <c r="D8" s="437">
        <v>853</v>
      </c>
      <c r="E8" s="207">
        <v>837</v>
      </c>
      <c r="F8" s="90"/>
    </row>
    <row r="9" spans="1:6" ht="15.75">
      <c r="A9" s="250" t="s">
        <v>732</v>
      </c>
      <c r="B9" s="683">
        <v>251</v>
      </c>
      <c r="C9" s="684">
        <v>294</v>
      </c>
      <c r="D9" s="437">
        <v>288</v>
      </c>
      <c r="E9" s="207">
        <v>317</v>
      </c>
      <c r="F9" s="90"/>
    </row>
    <row r="10" spans="1:6" ht="15.75">
      <c r="A10" s="250" t="s">
        <v>733</v>
      </c>
      <c r="B10" s="683">
        <v>1967</v>
      </c>
      <c r="C10" s="686">
        <v>1641</v>
      </c>
      <c r="D10" s="437">
        <v>1383</v>
      </c>
      <c r="E10" s="207">
        <v>1696</v>
      </c>
      <c r="F10" s="90"/>
    </row>
    <row r="11" spans="1:6" ht="15.75">
      <c r="A11" s="250" t="s">
        <v>734</v>
      </c>
      <c r="B11" s="683">
        <v>39</v>
      </c>
      <c r="C11" s="684">
        <v>42</v>
      </c>
      <c r="D11" s="437">
        <v>45</v>
      </c>
      <c r="E11" s="207">
        <v>40</v>
      </c>
      <c r="F11" s="90"/>
    </row>
    <row r="12" spans="1:6" ht="15.75">
      <c r="A12" s="250" t="s">
        <v>735</v>
      </c>
      <c r="B12" s="683">
        <v>78</v>
      </c>
      <c r="C12" s="684">
        <v>72</v>
      </c>
      <c r="D12" s="437">
        <v>49</v>
      </c>
      <c r="E12" s="207">
        <v>32</v>
      </c>
      <c r="F12" s="90"/>
    </row>
    <row r="13" spans="1:6" ht="15.75">
      <c r="A13" s="250" t="s">
        <v>736</v>
      </c>
      <c r="B13" s="685">
        <v>1118</v>
      </c>
      <c r="C13" s="684">
        <v>806</v>
      </c>
      <c r="D13" s="437">
        <v>977</v>
      </c>
      <c r="E13" s="207">
        <v>1205</v>
      </c>
      <c r="F13" s="90"/>
    </row>
    <row r="14" spans="1:6" ht="15.75">
      <c r="A14" s="250" t="s">
        <v>737</v>
      </c>
      <c r="B14" s="683">
        <v>423</v>
      </c>
      <c r="C14" s="686">
        <v>1308</v>
      </c>
      <c r="D14" s="437">
        <v>251</v>
      </c>
      <c r="E14" s="207">
        <v>279</v>
      </c>
      <c r="F14" s="90"/>
    </row>
    <row r="15" spans="1:6" ht="15.75">
      <c r="A15" s="250" t="s">
        <v>738</v>
      </c>
      <c r="B15" s="683">
        <v>87</v>
      </c>
      <c r="C15" s="684">
        <v>135</v>
      </c>
      <c r="D15" s="437">
        <v>352</v>
      </c>
      <c r="E15" s="207">
        <v>278</v>
      </c>
      <c r="F15" s="90"/>
    </row>
    <row r="16" spans="1:6" ht="16.5" thickBot="1">
      <c r="A16" s="114" t="s">
        <v>739</v>
      </c>
      <c r="B16" s="687">
        <v>10652</v>
      </c>
      <c r="C16" s="688">
        <v>13193</v>
      </c>
      <c r="D16" s="438">
        <v>13624</v>
      </c>
      <c r="E16" s="209">
        <v>10213</v>
      </c>
      <c r="F16" s="90"/>
    </row>
    <row r="17" spans="1:6" ht="16.5" thickBot="1">
      <c r="A17" s="90"/>
      <c r="B17" s="90"/>
      <c r="C17" s="90"/>
      <c r="D17" s="90"/>
      <c r="E17" s="90"/>
      <c r="F17" s="90"/>
    </row>
    <row r="18" spans="1:6" ht="16.5" thickBot="1">
      <c r="A18" s="689" t="s">
        <v>743</v>
      </c>
      <c r="B18" s="690">
        <v>2012</v>
      </c>
      <c r="C18" s="691">
        <v>2013</v>
      </c>
      <c r="D18" s="692">
        <v>2014</v>
      </c>
      <c r="E18" s="692">
        <v>2015</v>
      </c>
      <c r="F18" s="90"/>
    </row>
    <row r="19" spans="1:6" ht="15.75">
      <c r="A19" s="285" t="s">
        <v>0</v>
      </c>
      <c r="B19" s="693">
        <v>2639</v>
      </c>
      <c r="C19" s="177">
        <v>1225</v>
      </c>
      <c r="D19" s="215">
        <v>1379</v>
      </c>
      <c r="E19" s="215">
        <v>2845</v>
      </c>
      <c r="F19" s="90"/>
    </row>
    <row r="20" spans="1:6" ht="15.75">
      <c r="A20" s="283" t="s">
        <v>1</v>
      </c>
      <c r="B20" s="694">
        <v>984</v>
      </c>
      <c r="C20" s="178">
        <v>765</v>
      </c>
      <c r="D20" s="216">
        <v>869</v>
      </c>
      <c r="E20" s="216">
        <v>1414</v>
      </c>
      <c r="F20" s="90"/>
    </row>
    <row r="21" spans="1:6" ht="15.75">
      <c r="A21" s="283" t="s">
        <v>224</v>
      </c>
      <c r="B21" s="694"/>
      <c r="C21" s="178">
        <v>144</v>
      </c>
      <c r="D21" s="216">
        <v>249</v>
      </c>
      <c r="E21" s="216">
        <v>194</v>
      </c>
      <c r="F21" s="90"/>
    </row>
    <row r="22" spans="1:6" ht="15.75">
      <c r="A22" s="283" t="s">
        <v>2</v>
      </c>
      <c r="B22" s="695">
        <v>1600</v>
      </c>
      <c r="C22" s="178">
        <v>1277</v>
      </c>
      <c r="D22" s="216">
        <v>1192</v>
      </c>
      <c r="E22" s="216">
        <v>4026</v>
      </c>
      <c r="F22" s="90"/>
    </row>
    <row r="23" spans="1:6" ht="15.75">
      <c r="A23" s="283" t="s">
        <v>225</v>
      </c>
      <c r="B23" s="694"/>
      <c r="C23" s="696">
        <v>6899</v>
      </c>
      <c r="D23" s="216">
        <v>8910</v>
      </c>
      <c r="E23" s="216">
        <v>11145</v>
      </c>
      <c r="F23" s="90"/>
    </row>
    <row r="24" spans="1:6" ht="15.75">
      <c r="A24" s="283" t="s">
        <v>3</v>
      </c>
      <c r="B24" s="694">
        <v>60</v>
      </c>
      <c r="C24" s="178">
        <v>102</v>
      </c>
      <c r="D24" s="216">
        <v>79</v>
      </c>
      <c r="E24" s="216">
        <v>91</v>
      </c>
      <c r="F24" s="90"/>
    </row>
    <row r="25" spans="1:6" ht="15.75">
      <c r="A25" s="283" t="s">
        <v>4</v>
      </c>
      <c r="B25" s="694">
        <v>328</v>
      </c>
      <c r="C25" s="178">
        <v>530</v>
      </c>
      <c r="D25" s="216">
        <v>288</v>
      </c>
      <c r="E25" s="216">
        <v>252</v>
      </c>
      <c r="F25" s="90"/>
    </row>
    <row r="26" spans="1:6" ht="31.5">
      <c r="A26" s="283" t="s">
        <v>5</v>
      </c>
      <c r="B26" s="694">
        <v>308</v>
      </c>
      <c r="C26" s="178">
        <v>375</v>
      </c>
      <c r="D26" s="217">
        <v>367</v>
      </c>
      <c r="E26" s="217">
        <v>468</v>
      </c>
      <c r="F26" s="90"/>
    </row>
    <row r="27" spans="1:6" ht="15.75">
      <c r="A27" s="283" t="s">
        <v>6</v>
      </c>
      <c r="B27" s="694">
        <v>318</v>
      </c>
      <c r="C27" s="178">
        <v>238</v>
      </c>
      <c r="D27" s="216">
        <v>300</v>
      </c>
      <c r="E27" s="216">
        <v>625</v>
      </c>
      <c r="F27" s="90"/>
    </row>
    <row r="28" spans="1:6" ht="15.75">
      <c r="A28" s="283" t="s">
        <v>7</v>
      </c>
      <c r="B28" s="694">
        <v>351</v>
      </c>
      <c r="C28" s="178">
        <v>364</v>
      </c>
      <c r="D28" s="216">
        <v>366</v>
      </c>
      <c r="E28" s="216">
        <v>375</v>
      </c>
      <c r="F28" s="90"/>
    </row>
    <row r="29" spans="1:6" ht="15.75">
      <c r="A29" s="283" t="s">
        <v>8</v>
      </c>
      <c r="B29" s="695">
        <v>1992</v>
      </c>
      <c r="C29" s="696">
        <v>1382</v>
      </c>
      <c r="D29" s="216">
        <v>1321</v>
      </c>
      <c r="E29" s="216">
        <v>2021</v>
      </c>
      <c r="F29" s="90"/>
    </row>
    <row r="30" spans="1:6" ht="15.75">
      <c r="A30" s="283" t="s">
        <v>9</v>
      </c>
      <c r="B30" s="695">
        <v>3532</v>
      </c>
      <c r="C30" s="696">
        <v>3826</v>
      </c>
      <c r="D30" s="216">
        <v>3859</v>
      </c>
      <c r="E30" s="697" t="s">
        <v>938</v>
      </c>
      <c r="F30" s="90"/>
    </row>
    <row r="31" spans="1:6" ht="16.5" thickBot="1">
      <c r="A31" s="284" t="s">
        <v>10</v>
      </c>
      <c r="B31" s="698">
        <v>3468</v>
      </c>
      <c r="C31" s="699">
        <v>3891</v>
      </c>
      <c r="D31" s="214">
        <v>3995</v>
      </c>
      <c r="E31" s="214">
        <v>1414</v>
      </c>
      <c r="F31" s="90"/>
    </row>
    <row r="32" spans="1:6" ht="15.75">
      <c r="A32" s="586" t="s">
        <v>11</v>
      </c>
      <c r="B32" s="90"/>
      <c r="C32" s="90"/>
      <c r="D32" s="90"/>
      <c r="E32" s="90"/>
      <c r="F32" s="90"/>
    </row>
    <row r="33" spans="1:6" ht="16.5" thickBot="1">
      <c r="A33" s="90"/>
      <c r="B33" s="90"/>
      <c r="C33" s="90"/>
      <c r="D33" s="90"/>
      <c r="E33" s="90"/>
      <c r="F33" s="90"/>
    </row>
    <row r="34" spans="1:6" ht="16.5" thickBot="1">
      <c r="A34" s="689" t="s">
        <v>12</v>
      </c>
      <c r="B34" s="690">
        <v>2012</v>
      </c>
      <c r="C34" s="691">
        <v>2013</v>
      </c>
      <c r="D34" s="692">
        <v>2014</v>
      </c>
      <c r="E34" s="692">
        <v>2015</v>
      </c>
      <c r="F34" s="90"/>
    </row>
    <row r="35" spans="1:6" ht="15.75">
      <c r="A35" s="285" t="s">
        <v>13</v>
      </c>
      <c r="B35" s="693">
        <v>86787</v>
      </c>
      <c r="C35" s="700">
        <v>89814</v>
      </c>
      <c r="D35" s="215">
        <v>92778</v>
      </c>
      <c r="E35" s="215">
        <v>96857</v>
      </c>
      <c r="F35" s="90"/>
    </row>
    <row r="36" spans="1:6" ht="15.75">
      <c r="A36" s="283" t="s">
        <v>14</v>
      </c>
      <c r="B36" s="695">
        <v>85837</v>
      </c>
      <c r="C36" s="696">
        <v>88874</v>
      </c>
      <c r="D36" s="216">
        <v>89846</v>
      </c>
      <c r="E36" s="216">
        <v>60985</v>
      </c>
      <c r="F36" s="90"/>
    </row>
    <row r="37" spans="1:6" ht="15.75">
      <c r="A37" s="283" t="s">
        <v>15</v>
      </c>
      <c r="B37" s="694">
        <v>950</v>
      </c>
      <c r="C37" s="178">
        <v>940</v>
      </c>
      <c r="D37" s="216">
        <v>2932</v>
      </c>
      <c r="E37" s="216">
        <v>3697</v>
      </c>
      <c r="F37" s="90"/>
    </row>
    <row r="38" spans="1:6" ht="15.75">
      <c r="A38" s="283" t="s">
        <v>16</v>
      </c>
      <c r="B38" s="695">
        <v>53447</v>
      </c>
      <c r="C38" s="696">
        <v>54548</v>
      </c>
      <c r="D38" s="216">
        <v>56083</v>
      </c>
      <c r="E38" s="216">
        <v>58904</v>
      </c>
      <c r="F38" s="90"/>
    </row>
    <row r="39" spans="1:6" ht="15.75">
      <c r="A39" s="283" t="s">
        <v>17</v>
      </c>
      <c r="B39" s="695">
        <v>3298</v>
      </c>
      <c r="C39" s="696">
        <v>3395</v>
      </c>
      <c r="D39" s="216">
        <v>3384</v>
      </c>
      <c r="E39" s="216">
        <v>1706</v>
      </c>
      <c r="F39" s="90"/>
    </row>
    <row r="40" spans="1:6" ht="16.5" thickBot="1">
      <c r="A40" s="284" t="s">
        <v>18</v>
      </c>
      <c r="B40" s="698">
        <v>24135</v>
      </c>
      <c r="C40" s="699">
        <v>25458</v>
      </c>
      <c r="D40" s="214">
        <v>26600</v>
      </c>
      <c r="E40" s="214">
        <v>32550</v>
      </c>
      <c r="F40" s="90"/>
    </row>
    <row r="41" spans="1:6" ht="16.5" thickBot="1">
      <c r="A41" s="90"/>
      <c r="B41" s="90"/>
      <c r="C41" s="90"/>
      <c r="D41" s="90"/>
      <c r="E41" s="90"/>
      <c r="F41" s="90"/>
    </row>
    <row r="42" spans="1:6" ht="16.5" thickBot="1">
      <c r="A42" s="701" t="s">
        <v>19</v>
      </c>
      <c r="B42" s="676">
        <v>2012</v>
      </c>
      <c r="C42" s="677">
        <v>2013</v>
      </c>
      <c r="D42" s="692">
        <v>2014</v>
      </c>
      <c r="E42" s="692">
        <v>2015</v>
      </c>
      <c r="F42" s="90"/>
    </row>
    <row r="43" spans="1:6" ht="15.75">
      <c r="A43" s="285" t="s">
        <v>20</v>
      </c>
      <c r="B43" s="693">
        <v>11537</v>
      </c>
      <c r="C43" s="700">
        <v>12705</v>
      </c>
      <c r="D43" s="215">
        <v>11737</v>
      </c>
      <c r="E43" s="215">
        <v>12249</v>
      </c>
      <c r="F43" s="90"/>
    </row>
    <row r="44" spans="1:6" ht="15.75">
      <c r="A44" s="283" t="s">
        <v>21</v>
      </c>
      <c r="B44" s="695">
        <v>58070</v>
      </c>
      <c r="C44" s="696">
        <v>61368</v>
      </c>
      <c r="D44" s="216">
        <v>63613</v>
      </c>
      <c r="E44" s="216">
        <v>66655</v>
      </c>
      <c r="F44" s="90"/>
    </row>
    <row r="45" spans="1:6" ht="15.75">
      <c r="A45" s="283" t="s">
        <v>22</v>
      </c>
      <c r="B45" s="694">
        <v>313</v>
      </c>
      <c r="C45" s="178">
        <v>314</v>
      </c>
      <c r="D45" s="216">
        <v>313</v>
      </c>
      <c r="E45" s="216">
        <v>316</v>
      </c>
      <c r="F45" s="90"/>
    </row>
    <row r="46" spans="1:6" ht="15.75">
      <c r="A46" s="283" t="s">
        <v>23</v>
      </c>
      <c r="B46" s="695">
        <v>7515</v>
      </c>
      <c r="C46" s="696">
        <v>7753</v>
      </c>
      <c r="D46" s="216">
        <v>7960</v>
      </c>
      <c r="E46" s="216">
        <v>8283</v>
      </c>
      <c r="F46" s="90"/>
    </row>
    <row r="47" spans="1:6" ht="15.75">
      <c r="A47" s="283" t="s">
        <v>24</v>
      </c>
      <c r="B47" s="694">
        <v>182</v>
      </c>
      <c r="C47" s="178">
        <v>226</v>
      </c>
      <c r="D47" s="216">
        <v>263</v>
      </c>
      <c r="E47" s="216">
        <v>319</v>
      </c>
      <c r="F47" s="90"/>
    </row>
    <row r="48" spans="1:6" ht="15.75">
      <c r="A48" s="283" t="s">
        <v>25</v>
      </c>
      <c r="B48" s="694">
        <v>187</v>
      </c>
      <c r="C48" s="178">
        <v>202</v>
      </c>
      <c r="D48" s="216">
        <v>227</v>
      </c>
      <c r="E48" s="216">
        <v>253</v>
      </c>
      <c r="F48" s="90"/>
    </row>
    <row r="49" spans="1:6" ht="15.75">
      <c r="A49" s="283" t="s">
        <v>26</v>
      </c>
      <c r="B49" s="695">
        <v>7200</v>
      </c>
      <c r="C49" s="696">
        <v>7262</v>
      </c>
      <c r="D49" s="216">
        <v>7795</v>
      </c>
      <c r="E49" s="216">
        <v>8548</v>
      </c>
      <c r="F49" s="90"/>
    </row>
    <row r="50" spans="1:6" ht="16.5" thickBot="1">
      <c r="A50" s="284" t="s">
        <v>27</v>
      </c>
      <c r="B50" s="702">
        <v>967</v>
      </c>
      <c r="C50" s="179">
        <v>958</v>
      </c>
      <c r="D50" s="214">
        <v>938</v>
      </c>
      <c r="E50" s="214">
        <v>0</v>
      </c>
      <c r="F50" s="90"/>
    </row>
    <row r="51" spans="1:6" ht="15.75">
      <c r="A51" s="150"/>
      <c r="B51" s="703"/>
      <c r="C51" s="703"/>
      <c r="D51" s="703"/>
      <c r="E51" s="435"/>
      <c r="F51" s="90"/>
    </row>
    <row r="52" s="13" customFormat="1" ht="15.75">
      <c r="A52" s="13" t="s">
        <v>834</v>
      </c>
    </row>
    <row r="53" s="13" customFormat="1" ht="16.5" thickBot="1"/>
    <row r="54" spans="1:6" ht="47.25">
      <c r="A54" s="704" t="s">
        <v>28</v>
      </c>
      <c r="B54" s="1245">
        <v>2012</v>
      </c>
      <c r="C54" s="1247">
        <v>2013</v>
      </c>
      <c r="D54" s="1234">
        <v>2014</v>
      </c>
      <c r="E54" s="1234">
        <v>2015</v>
      </c>
      <c r="F54" s="90"/>
    </row>
    <row r="55" spans="1:6" ht="32.25" thickBot="1">
      <c r="A55" s="705" t="s">
        <v>955</v>
      </c>
      <c r="B55" s="1246"/>
      <c r="C55" s="1248"/>
      <c r="D55" s="1235"/>
      <c r="E55" s="1235"/>
      <c r="F55" s="90"/>
    </row>
    <row r="56" spans="1:6" ht="15.75">
      <c r="A56" s="352" t="s">
        <v>29</v>
      </c>
      <c r="B56" s="706">
        <v>93</v>
      </c>
      <c r="C56" s="177">
        <v>77</v>
      </c>
      <c r="D56" s="206">
        <v>0</v>
      </c>
      <c r="E56" s="206">
        <v>0</v>
      </c>
      <c r="F56" s="90"/>
    </row>
    <row r="57" spans="1:6" ht="20.25" customHeight="1" thickBot="1">
      <c r="A57" s="342" t="s">
        <v>30</v>
      </c>
      <c r="B57" s="702">
        <v>93</v>
      </c>
      <c r="C57" s="179">
        <v>39</v>
      </c>
      <c r="D57" s="218">
        <v>0</v>
      </c>
      <c r="E57" s="218">
        <v>0</v>
      </c>
      <c r="F57" s="90"/>
    </row>
    <row r="58" spans="1:6" ht="16.5" thickBot="1">
      <c r="A58" s="90"/>
      <c r="B58" s="90"/>
      <c r="C58" s="90"/>
      <c r="D58" s="90"/>
      <c r="E58" s="90"/>
      <c r="F58" s="90"/>
    </row>
    <row r="59" spans="1:6" ht="32.25" thickBot="1">
      <c r="A59" s="701" t="s">
        <v>31</v>
      </c>
      <c r="B59" s="676">
        <v>2012</v>
      </c>
      <c r="C59" s="707">
        <v>2013</v>
      </c>
      <c r="D59" s="708">
        <v>2014</v>
      </c>
      <c r="E59" s="708">
        <v>2015</v>
      </c>
      <c r="F59" s="90"/>
    </row>
    <row r="60" spans="1:6" ht="15.75">
      <c r="A60" s="491" t="s">
        <v>939</v>
      </c>
      <c r="B60" s="709">
        <v>1997</v>
      </c>
      <c r="C60" s="710">
        <v>2440</v>
      </c>
      <c r="D60" s="711">
        <v>2659</v>
      </c>
      <c r="E60" s="712">
        <v>2575</v>
      </c>
      <c r="F60" s="90"/>
    </row>
    <row r="61" spans="1:6" ht="15.75">
      <c r="A61" s="145" t="s">
        <v>32</v>
      </c>
      <c r="B61" s="683">
        <v>124</v>
      </c>
      <c r="C61" s="713">
        <v>92</v>
      </c>
      <c r="D61" s="216">
        <v>114</v>
      </c>
      <c r="E61" s="714">
        <v>110</v>
      </c>
      <c r="F61" s="90"/>
    </row>
    <row r="62" spans="1:6" ht="15.75">
      <c r="A62" s="145" t="s">
        <v>33</v>
      </c>
      <c r="B62" s="683">
        <v>39</v>
      </c>
      <c r="C62" s="713">
        <v>42</v>
      </c>
      <c r="D62" s="217">
        <v>31</v>
      </c>
      <c r="E62" s="714">
        <v>95</v>
      </c>
      <c r="F62" s="90"/>
    </row>
    <row r="63" spans="1:6" ht="15.75">
      <c r="A63" s="145" t="s">
        <v>34</v>
      </c>
      <c r="B63" s="683">
        <v>453</v>
      </c>
      <c r="C63" s="715">
        <v>1505</v>
      </c>
      <c r="D63" s="216">
        <v>1299</v>
      </c>
      <c r="E63" s="714">
        <v>1654</v>
      </c>
      <c r="F63" s="90"/>
    </row>
    <row r="64" spans="1:6" ht="15.75">
      <c r="A64" s="145" t="s">
        <v>35</v>
      </c>
      <c r="B64" s="683">
        <v>72</v>
      </c>
      <c r="C64" s="713">
        <v>68</v>
      </c>
      <c r="D64" s="217">
        <v>88</v>
      </c>
      <c r="E64" s="714">
        <v>52</v>
      </c>
      <c r="F64" s="90"/>
    </row>
    <row r="65" spans="1:6" ht="15.75">
      <c r="A65" s="145" t="s">
        <v>828</v>
      </c>
      <c r="B65" s="683">
        <v>577</v>
      </c>
      <c r="C65" s="713">
        <v>524</v>
      </c>
      <c r="D65" s="216">
        <v>662</v>
      </c>
      <c r="E65" s="714">
        <v>408</v>
      </c>
      <c r="F65" s="90"/>
    </row>
    <row r="66" spans="1:6" ht="15.75">
      <c r="A66" s="145" t="s">
        <v>32</v>
      </c>
      <c r="B66" s="683">
        <v>124</v>
      </c>
      <c r="C66" s="713">
        <v>92</v>
      </c>
      <c r="D66" s="217">
        <v>114</v>
      </c>
      <c r="E66" s="716">
        <v>110</v>
      </c>
      <c r="F66" s="90"/>
    </row>
    <row r="67" spans="1:6" ht="15.75">
      <c r="A67" s="145" t="s">
        <v>36</v>
      </c>
      <c r="B67" s="683">
        <v>147</v>
      </c>
      <c r="C67" s="713">
        <v>274</v>
      </c>
      <c r="D67" s="217">
        <v>434</v>
      </c>
      <c r="E67" s="714">
        <v>468</v>
      </c>
      <c r="F67" s="90"/>
    </row>
    <row r="68" spans="1:6" ht="31.5">
      <c r="A68" s="145" t="s">
        <v>827</v>
      </c>
      <c r="B68" s="717" t="s">
        <v>940</v>
      </c>
      <c r="C68" s="718" t="s">
        <v>940</v>
      </c>
      <c r="D68" s="719" t="s">
        <v>940</v>
      </c>
      <c r="E68" s="720">
        <v>77</v>
      </c>
      <c r="F68" s="90"/>
    </row>
    <row r="69" spans="1:6" ht="15.75">
      <c r="A69" s="145" t="s">
        <v>37</v>
      </c>
      <c r="B69" s="683">
        <v>260</v>
      </c>
      <c r="C69" s="713">
        <v>334</v>
      </c>
      <c r="D69" s="217">
        <v>238</v>
      </c>
      <c r="E69" s="714">
        <v>174</v>
      </c>
      <c r="F69" s="90"/>
    </row>
    <row r="70" spans="1:6" ht="15.75">
      <c r="A70" s="145" t="s">
        <v>38</v>
      </c>
      <c r="B70" s="685">
        <v>203500</v>
      </c>
      <c r="C70" s="715">
        <v>187200</v>
      </c>
      <c r="D70" s="217">
        <v>149500</v>
      </c>
      <c r="E70" s="714">
        <v>113800</v>
      </c>
      <c r="F70" s="90"/>
    </row>
    <row r="71" spans="1:6" ht="15.75">
      <c r="A71" s="145" t="s">
        <v>941</v>
      </c>
      <c r="B71" s="683">
        <v>764</v>
      </c>
      <c r="C71" s="713">
        <v>920</v>
      </c>
      <c r="D71" s="217">
        <v>1129</v>
      </c>
      <c r="E71" s="721">
        <v>1127</v>
      </c>
      <c r="F71" s="90"/>
    </row>
    <row r="72" spans="1:6" ht="15.75">
      <c r="A72" s="145" t="s">
        <v>942</v>
      </c>
      <c r="B72" s="683">
        <v>213</v>
      </c>
      <c r="C72" s="713">
        <v>141</v>
      </c>
      <c r="D72" s="217">
        <v>258</v>
      </c>
      <c r="E72" s="714">
        <v>171</v>
      </c>
      <c r="F72" s="90"/>
    </row>
    <row r="73" spans="1:6" ht="15.75">
      <c r="A73" s="145" t="s">
        <v>32</v>
      </c>
      <c r="B73" s="683">
        <v>97</v>
      </c>
      <c r="C73" s="713">
        <v>66</v>
      </c>
      <c r="D73" s="217">
        <v>96</v>
      </c>
      <c r="E73" s="714">
        <v>72</v>
      </c>
      <c r="F73" s="90"/>
    </row>
    <row r="74" spans="1:6" ht="15.75" customHeight="1">
      <c r="A74" s="722" t="s">
        <v>943</v>
      </c>
      <c r="B74" s="717" t="s">
        <v>940</v>
      </c>
      <c r="C74" s="718" t="s">
        <v>940</v>
      </c>
      <c r="D74" s="719" t="s">
        <v>940</v>
      </c>
      <c r="E74" s="714">
        <v>1086</v>
      </c>
      <c r="F74" s="90"/>
    </row>
    <row r="75" spans="1:6" ht="31.5">
      <c r="A75" s="722" t="s">
        <v>944</v>
      </c>
      <c r="B75" s="717" t="s">
        <v>940</v>
      </c>
      <c r="C75" s="718" t="s">
        <v>940</v>
      </c>
      <c r="D75" s="719" t="s">
        <v>940</v>
      </c>
      <c r="E75" s="714">
        <v>763</v>
      </c>
      <c r="F75" s="90"/>
    </row>
    <row r="76" spans="1:6" ht="32.25" thickBot="1">
      <c r="A76" s="723" t="s">
        <v>945</v>
      </c>
      <c r="B76" s="717" t="s">
        <v>940</v>
      </c>
      <c r="C76" s="718" t="s">
        <v>940</v>
      </c>
      <c r="D76" s="719" t="s">
        <v>940</v>
      </c>
      <c r="E76" s="724">
        <v>245</v>
      </c>
      <c r="F76" s="90"/>
    </row>
    <row r="77" spans="1:6" ht="15.75" customHeight="1">
      <c r="A77" s="1236" t="s">
        <v>946</v>
      </c>
      <c r="B77" s="1238" t="s">
        <v>39</v>
      </c>
      <c r="C77" s="1240" t="s">
        <v>40</v>
      </c>
      <c r="D77" s="1242">
        <v>6601500</v>
      </c>
      <c r="E77" s="1244">
        <v>5537800</v>
      </c>
      <c r="F77" s="90"/>
    </row>
    <row r="78" spans="1:6" ht="16.5" thickBot="1">
      <c r="A78" s="1237"/>
      <c r="B78" s="1239"/>
      <c r="C78" s="1241"/>
      <c r="D78" s="1243"/>
      <c r="E78" s="1243"/>
      <c r="F78" s="90"/>
    </row>
    <row r="79" spans="1:6" ht="16.5" thickBot="1">
      <c r="A79" s="90"/>
      <c r="B79" s="90"/>
      <c r="C79" s="90"/>
      <c r="D79" s="90"/>
      <c r="E79" s="90"/>
      <c r="F79" s="90"/>
    </row>
    <row r="80" spans="1:6" ht="15.75">
      <c r="A80" s="1249" t="s">
        <v>41</v>
      </c>
      <c r="B80" s="1252">
        <v>2012</v>
      </c>
      <c r="C80" s="1255">
        <v>2013</v>
      </c>
      <c r="D80" s="1234">
        <v>2014</v>
      </c>
      <c r="E80" s="1234">
        <v>2015</v>
      </c>
      <c r="F80" s="90"/>
    </row>
    <row r="81" spans="1:6" ht="15.75">
      <c r="A81" s="1250"/>
      <c r="B81" s="1253"/>
      <c r="C81" s="1256"/>
      <c r="D81" s="1235"/>
      <c r="E81" s="1235"/>
      <c r="F81" s="90"/>
    </row>
    <row r="82" spans="1:6" ht="16.5" thickBot="1">
      <c r="A82" s="1251"/>
      <c r="B82" s="1254"/>
      <c r="C82" s="1257"/>
      <c r="D82" s="1235"/>
      <c r="E82" s="1235"/>
      <c r="F82" s="90"/>
    </row>
    <row r="83" spans="1:6" ht="15.75">
      <c r="A83" s="62" t="s">
        <v>42</v>
      </c>
      <c r="B83" s="63"/>
      <c r="C83" s="64"/>
      <c r="D83" s="215"/>
      <c r="E83" s="215"/>
      <c r="F83" s="90"/>
    </row>
    <row r="84" spans="1:6" ht="15.75">
      <c r="A84" s="95" t="s">
        <v>43</v>
      </c>
      <c r="B84" s="97">
        <v>197</v>
      </c>
      <c r="C84" s="98">
        <v>77</v>
      </c>
      <c r="D84" s="216">
        <v>99</v>
      </c>
      <c r="E84" s="725">
        <v>28</v>
      </c>
      <c r="F84" s="90"/>
    </row>
    <row r="85" spans="1:6" ht="15.75">
      <c r="A85" s="95" t="s">
        <v>44</v>
      </c>
      <c r="B85" s="97">
        <v>11</v>
      </c>
      <c r="C85" s="98">
        <v>15</v>
      </c>
      <c r="D85" s="216">
        <v>12</v>
      </c>
      <c r="E85" s="725">
        <v>5</v>
      </c>
      <c r="F85" s="90"/>
    </row>
    <row r="86" spans="1:6" ht="16.5" thickBot="1">
      <c r="A86" s="726" t="s">
        <v>45</v>
      </c>
      <c r="B86" s="353">
        <v>108</v>
      </c>
      <c r="C86" s="354">
        <v>93</v>
      </c>
      <c r="D86" s="727">
        <v>60</v>
      </c>
      <c r="E86" s="728">
        <v>9</v>
      </c>
      <c r="F86" s="90"/>
    </row>
    <row r="87" spans="1:6" ht="16.5" thickBot="1">
      <c r="A87" s="729" t="s">
        <v>46</v>
      </c>
      <c r="B87" s="730">
        <v>353700</v>
      </c>
      <c r="C87" s="731">
        <v>318500</v>
      </c>
      <c r="D87" s="732">
        <v>218500</v>
      </c>
      <c r="E87" s="733">
        <v>44100</v>
      </c>
      <c r="F87" s="90"/>
    </row>
    <row r="88" spans="1:6" ht="16.5" thickBot="1">
      <c r="A88" s="90"/>
      <c r="B88" s="90"/>
      <c r="C88" s="90"/>
      <c r="D88" s="90"/>
      <c r="E88" s="90"/>
      <c r="F88" s="90"/>
    </row>
    <row r="89" spans="1:6" ht="16.5" thickBot="1">
      <c r="A89" s="1258" t="s">
        <v>139</v>
      </c>
      <c r="B89" s="1259"/>
      <c r="C89" s="1259"/>
      <c r="D89" s="1259"/>
      <c r="E89" s="1260"/>
      <c r="F89" s="90"/>
    </row>
    <row r="90" spans="1:6" ht="16.5" thickBot="1">
      <c r="A90" s="734" t="s">
        <v>140</v>
      </c>
      <c r="B90" s="735">
        <v>2012</v>
      </c>
      <c r="C90" s="736">
        <v>2013</v>
      </c>
      <c r="D90" s="737">
        <v>2014</v>
      </c>
      <c r="E90" s="736">
        <v>2015</v>
      </c>
      <c r="F90" s="90"/>
    </row>
    <row r="91" spans="1:6" ht="15.75">
      <c r="A91" s="738" t="s">
        <v>939</v>
      </c>
      <c r="B91" s="739">
        <v>1454</v>
      </c>
      <c r="C91" s="740">
        <v>1430</v>
      </c>
      <c r="D91" s="739">
        <v>1369</v>
      </c>
      <c r="E91" s="206">
        <v>727</v>
      </c>
      <c r="F91" s="90"/>
    </row>
    <row r="92" spans="1:6" ht="15.75">
      <c r="A92" s="741" t="s">
        <v>947</v>
      </c>
      <c r="B92" s="742">
        <v>516</v>
      </c>
      <c r="C92" s="743">
        <v>562</v>
      </c>
      <c r="D92" s="742">
        <v>644</v>
      </c>
      <c r="E92" s="207">
        <v>36</v>
      </c>
      <c r="F92" s="90"/>
    </row>
    <row r="93" spans="1:6" ht="15.75">
      <c r="A93" s="744" t="s">
        <v>34</v>
      </c>
      <c r="B93" s="1261" t="s">
        <v>948</v>
      </c>
      <c r="C93" s="1262"/>
      <c r="D93" s="1263"/>
      <c r="E93" s="208">
        <v>509</v>
      </c>
      <c r="F93" s="90"/>
    </row>
    <row r="94" spans="1:6" ht="15.75">
      <c r="A94" s="741" t="s">
        <v>35</v>
      </c>
      <c r="B94" s="742">
        <v>1119</v>
      </c>
      <c r="C94" s="743">
        <v>1047</v>
      </c>
      <c r="D94" s="742">
        <v>966</v>
      </c>
      <c r="E94" s="207">
        <v>20</v>
      </c>
      <c r="F94" s="90"/>
    </row>
    <row r="95" spans="1:6" ht="15.75">
      <c r="A95" s="741" t="s">
        <v>828</v>
      </c>
      <c r="B95" s="742">
        <v>940</v>
      </c>
      <c r="C95" s="743">
        <v>806</v>
      </c>
      <c r="D95" s="742">
        <v>715</v>
      </c>
      <c r="E95" s="207">
        <v>28</v>
      </c>
      <c r="F95" s="90"/>
    </row>
    <row r="96" spans="1:6" ht="31.5">
      <c r="A96" s="741" t="s">
        <v>36</v>
      </c>
      <c r="B96" s="717" t="s">
        <v>940</v>
      </c>
      <c r="C96" s="718" t="s">
        <v>940</v>
      </c>
      <c r="D96" s="719" t="s">
        <v>940</v>
      </c>
      <c r="E96" s="207">
        <v>35</v>
      </c>
      <c r="F96" s="90"/>
    </row>
    <row r="97" spans="1:6" ht="32.25" thickBot="1">
      <c r="A97" s="745" t="s">
        <v>37</v>
      </c>
      <c r="B97" s="717" t="s">
        <v>940</v>
      </c>
      <c r="C97" s="718" t="s">
        <v>940</v>
      </c>
      <c r="D97" s="719" t="s">
        <v>940</v>
      </c>
      <c r="E97" s="209">
        <v>85</v>
      </c>
      <c r="F97" s="90"/>
    </row>
    <row r="98" spans="1:6" ht="16.5" thickBot="1">
      <c r="A98" s="746" t="s">
        <v>829</v>
      </c>
      <c r="B98" s="747">
        <v>238500</v>
      </c>
      <c r="C98" s="748">
        <v>170300</v>
      </c>
      <c r="D98" s="747">
        <v>224900</v>
      </c>
      <c r="E98" s="749">
        <v>202500</v>
      </c>
      <c r="F98" s="90"/>
    </row>
    <row r="99" spans="1:6" ht="16.5" thickBot="1">
      <c r="A99" s="750" t="s">
        <v>141</v>
      </c>
      <c r="B99" s="751"/>
      <c r="C99" s="752"/>
      <c r="D99" s="753"/>
      <c r="E99" s="754"/>
      <c r="F99" s="90"/>
    </row>
    <row r="100" spans="1:6" ht="31.5">
      <c r="A100" s="755" t="s">
        <v>142</v>
      </c>
      <c r="B100" s="756">
        <v>1</v>
      </c>
      <c r="C100" s="757">
        <v>1</v>
      </c>
      <c r="D100" s="756">
        <v>1</v>
      </c>
      <c r="E100" s="758">
        <v>0</v>
      </c>
      <c r="F100" s="90"/>
    </row>
    <row r="101" spans="1:6" ht="31.5">
      <c r="A101" s="759" t="s">
        <v>143</v>
      </c>
      <c r="B101" s="744">
        <v>3</v>
      </c>
      <c r="C101" s="760">
        <v>4</v>
      </c>
      <c r="D101" s="744">
        <v>1</v>
      </c>
      <c r="E101" s="761">
        <v>0</v>
      </c>
      <c r="F101" s="90"/>
    </row>
    <row r="102" spans="1:6" ht="15.75">
      <c r="A102" s="759" t="s">
        <v>144</v>
      </c>
      <c r="B102" s="744">
        <v>14</v>
      </c>
      <c r="C102" s="760">
        <v>24</v>
      </c>
      <c r="D102" s="744">
        <v>19</v>
      </c>
      <c r="E102" s="761">
        <v>35</v>
      </c>
      <c r="F102" s="90"/>
    </row>
    <row r="103" spans="1:6" ht="20.25" customHeight="1">
      <c r="A103" s="759" t="s">
        <v>145</v>
      </c>
      <c r="B103" s="744">
        <v>131</v>
      </c>
      <c r="C103" s="760">
        <v>92</v>
      </c>
      <c r="D103" s="744">
        <v>115</v>
      </c>
      <c r="E103" s="761">
        <v>115</v>
      </c>
      <c r="F103" s="90"/>
    </row>
    <row r="104" spans="1:6" ht="15.75">
      <c r="A104" s="759" t="s">
        <v>146</v>
      </c>
      <c r="B104" s="744">
        <v>37</v>
      </c>
      <c r="C104" s="760">
        <v>35</v>
      </c>
      <c r="D104" s="744">
        <v>34</v>
      </c>
      <c r="E104" s="761">
        <v>47</v>
      </c>
      <c r="F104" s="90"/>
    </row>
    <row r="105" spans="1:6" ht="15.75">
      <c r="A105" s="759" t="s">
        <v>830</v>
      </c>
      <c r="B105" s="744">
        <v>0</v>
      </c>
      <c r="C105" s="760">
        <v>0</v>
      </c>
      <c r="D105" s="744">
        <v>0</v>
      </c>
      <c r="E105" s="761">
        <v>9</v>
      </c>
      <c r="F105" s="90"/>
    </row>
    <row r="106" spans="1:6" ht="16.5" thickBot="1">
      <c r="A106" s="762" t="s">
        <v>831</v>
      </c>
      <c r="B106" s="763">
        <v>0</v>
      </c>
      <c r="C106" s="764">
        <v>0</v>
      </c>
      <c r="D106" s="763">
        <v>0</v>
      </c>
      <c r="E106" s="765">
        <v>7</v>
      </c>
      <c r="F106" s="90"/>
    </row>
    <row r="107" spans="1:6" ht="15.75">
      <c r="A107" s="90"/>
      <c r="B107" s="90"/>
      <c r="C107" s="90"/>
      <c r="D107" s="90"/>
      <c r="E107" s="90"/>
      <c r="F107" s="90"/>
    </row>
    <row r="108" spans="1:6" ht="16.5" thickBot="1">
      <c r="A108" s="117" t="s">
        <v>835</v>
      </c>
      <c r="B108" s="278"/>
      <c r="C108" s="278"/>
      <c r="D108" s="278"/>
      <c r="E108" s="278"/>
      <c r="F108" s="278"/>
    </row>
    <row r="109" spans="1:6" ht="16.5" thickBot="1">
      <c r="A109" s="766" t="s">
        <v>956</v>
      </c>
      <c r="B109" s="767">
        <v>2012</v>
      </c>
      <c r="C109" s="768">
        <v>2013</v>
      </c>
      <c r="D109" s="769">
        <v>2014</v>
      </c>
      <c r="E109" s="769">
        <v>2015</v>
      </c>
      <c r="F109" s="90"/>
    </row>
    <row r="110" spans="1:6" ht="15.75">
      <c r="A110" s="738" t="s">
        <v>174</v>
      </c>
      <c r="B110" s="770">
        <v>387</v>
      </c>
      <c r="C110" s="771">
        <v>416</v>
      </c>
      <c r="D110" s="770">
        <v>508</v>
      </c>
      <c r="E110" s="771">
        <v>490</v>
      </c>
      <c r="F110" s="90"/>
    </row>
    <row r="111" spans="1:6" ht="15.75">
      <c r="A111" s="741" t="s">
        <v>175</v>
      </c>
      <c r="B111" s="772">
        <v>456</v>
      </c>
      <c r="C111" s="773">
        <v>455</v>
      </c>
      <c r="D111" s="772">
        <v>513</v>
      </c>
      <c r="E111" s="773">
        <v>454</v>
      </c>
      <c r="F111" s="90"/>
    </row>
    <row r="112" spans="1:6" ht="32.25" thickBot="1">
      <c r="A112" s="745" t="s">
        <v>176</v>
      </c>
      <c r="B112" s="774">
        <v>118</v>
      </c>
      <c r="C112" s="775">
        <v>112</v>
      </c>
      <c r="D112" s="774">
        <v>118</v>
      </c>
      <c r="E112" s="775">
        <v>75</v>
      </c>
      <c r="F112" s="90"/>
    </row>
    <row r="113" spans="1:6" ht="16.5" thickBot="1">
      <c r="A113" s="776"/>
      <c r="B113" s="777"/>
      <c r="C113" s="777"/>
      <c r="D113" s="777"/>
      <c r="E113" s="777"/>
      <c r="F113" s="90"/>
    </row>
    <row r="114" spans="1:6" ht="16.5" thickBot="1">
      <c r="A114" s="501" t="s">
        <v>957</v>
      </c>
      <c r="B114" s="778">
        <v>2012</v>
      </c>
      <c r="C114" s="779">
        <v>2013</v>
      </c>
      <c r="D114" s="778">
        <v>2014</v>
      </c>
      <c r="E114" s="778">
        <v>2015</v>
      </c>
      <c r="F114" s="90"/>
    </row>
    <row r="115" spans="1:6" ht="16.5" thickBot="1">
      <c r="A115" s="780" t="s">
        <v>177</v>
      </c>
      <c r="B115" s="125">
        <v>1121</v>
      </c>
      <c r="C115" s="125">
        <v>1095</v>
      </c>
      <c r="D115" s="125">
        <v>1176</v>
      </c>
      <c r="E115" s="125">
        <v>1172</v>
      </c>
      <c r="F115" s="278"/>
    </row>
    <row r="116" spans="1:6" ht="16.5" thickBot="1">
      <c r="A116" s="780" t="s">
        <v>178</v>
      </c>
      <c r="B116" s="125">
        <v>906</v>
      </c>
      <c r="C116" s="125">
        <v>881</v>
      </c>
      <c r="D116" s="125">
        <v>923</v>
      </c>
      <c r="E116" s="125">
        <v>891</v>
      </c>
      <c r="F116" s="278"/>
    </row>
    <row r="117" spans="1:6" ht="16.5" thickBot="1">
      <c r="A117" s="780" t="s">
        <v>179</v>
      </c>
      <c r="B117" s="125">
        <v>79</v>
      </c>
      <c r="C117" s="125">
        <v>95</v>
      </c>
      <c r="D117" s="125">
        <v>93</v>
      </c>
      <c r="E117" s="125">
        <v>93</v>
      </c>
      <c r="F117" s="278"/>
    </row>
    <row r="118" spans="1:6" ht="16.5" thickBot="1">
      <c r="A118" s="780" t="s">
        <v>180</v>
      </c>
      <c r="B118" s="125">
        <v>15</v>
      </c>
      <c r="C118" s="125">
        <v>17</v>
      </c>
      <c r="D118" s="125">
        <v>23</v>
      </c>
      <c r="E118" s="125">
        <v>23</v>
      </c>
      <c r="F118" s="278"/>
    </row>
    <row r="119" spans="1:6" ht="16.5" thickBot="1">
      <c r="A119" s="780" t="s">
        <v>181</v>
      </c>
      <c r="B119" s="125">
        <v>64</v>
      </c>
      <c r="C119" s="125">
        <v>78</v>
      </c>
      <c r="D119" s="125">
        <v>70</v>
      </c>
      <c r="E119" s="125">
        <v>70</v>
      </c>
      <c r="F119" s="278"/>
    </row>
    <row r="120" spans="1:6" ht="16.5" thickBot="1">
      <c r="A120" s="780" t="s">
        <v>182</v>
      </c>
      <c r="B120" s="125">
        <v>1</v>
      </c>
      <c r="C120" s="125">
        <v>3</v>
      </c>
      <c r="D120" s="125">
        <v>5</v>
      </c>
      <c r="E120" s="125">
        <v>5</v>
      </c>
      <c r="F120" s="278"/>
    </row>
    <row r="121" spans="1:6" ht="16.5" thickBot="1">
      <c r="A121" s="780" t="s">
        <v>183</v>
      </c>
      <c r="B121" s="125">
        <v>6</v>
      </c>
      <c r="C121" s="125">
        <v>5</v>
      </c>
      <c r="D121" s="125">
        <v>10</v>
      </c>
      <c r="E121" s="125">
        <v>16</v>
      </c>
      <c r="F121" s="278"/>
    </row>
    <row r="122" spans="1:6" ht="16.5" thickBot="1">
      <c r="A122" s="780" t="s">
        <v>184</v>
      </c>
      <c r="B122" s="125">
        <v>173</v>
      </c>
      <c r="C122" s="125">
        <v>192</v>
      </c>
      <c r="D122" s="125">
        <v>184</v>
      </c>
      <c r="E122" s="125">
        <v>192</v>
      </c>
      <c r="F122" s="278"/>
    </row>
    <row r="123" spans="1:6" ht="32.25" thickBot="1">
      <c r="A123" s="780" t="s">
        <v>185</v>
      </c>
      <c r="B123" s="55">
        <v>10</v>
      </c>
      <c r="C123" s="55">
        <v>6</v>
      </c>
      <c r="D123" s="55">
        <v>9</v>
      </c>
      <c r="E123" s="55">
        <v>13</v>
      </c>
      <c r="F123" s="278"/>
    </row>
    <row r="124" spans="1:6" ht="32.25" thickBot="1">
      <c r="A124" s="780" t="s">
        <v>186</v>
      </c>
      <c r="B124" s="55">
        <v>20</v>
      </c>
      <c r="C124" s="55">
        <v>21</v>
      </c>
      <c r="D124" s="55">
        <v>9</v>
      </c>
      <c r="E124" s="55">
        <v>11</v>
      </c>
      <c r="F124" s="278"/>
    </row>
    <row r="125" spans="1:6" ht="16.5" thickBot="1">
      <c r="A125" s="780" t="s">
        <v>187</v>
      </c>
      <c r="B125" s="125">
        <v>10</v>
      </c>
      <c r="C125" s="125">
        <v>8</v>
      </c>
      <c r="D125" s="125">
        <v>4</v>
      </c>
      <c r="E125" s="125">
        <v>4</v>
      </c>
      <c r="F125" s="278"/>
    </row>
    <row r="126" spans="1:6" ht="16.5" thickBot="1">
      <c r="A126" s="780" t="s">
        <v>188</v>
      </c>
      <c r="B126" s="125">
        <v>15</v>
      </c>
      <c r="C126" s="125">
        <v>17</v>
      </c>
      <c r="D126" s="125">
        <v>23</v>
      </c>
      <c r="E126" s="125">
        <v>23</v>
      </c>
      <c r="F126" s="278"/>
    </row>
    <row r="127" spans="1:6" ht="32.25" thickBot="1">
      <c r="A127" s="780" t="s">
        <v>189</v>
      </c>
      <c r="B127" s="55">
        <v>17</v>
      </c>
      <c r="C127" s="55">
        <v>20</v>
      </c>
      <c r="D127" s="55">
        <v>10</v>
      </c>
      <c r="E127" s="55">
        <v>23</v>
      </c>
      <c r="F127" s="278"/>
    </row>
    <row r="128" spans="1:6" ht="16.5" thickBot="1">
      <c r="A128" s="780" t="s">
        <v>190</v>
      </c>
      <c r="B128" s="55">
        <v>2</v>
      </c>
      <c r="C128" s="55">
        <v>3</v>
      </c>
      <c r="D128" s="55">
        <v>6</v>
      </c>
      <c r="E128" s="55">
        <v>7</v>
      </c>
      <c r="F128" s="278"/>
    </row>
    <row r="129" spans="1:6" ht="16.5" thickBot="1">
      <c r="A129" s="780" t="s">
        <v>191</v>
      </c>
      <c r="B129" s="55">
        <v>36</v>
      </c>
      <c r="C129" s="55">
        <v>22</v>
      </c>
      <c r="D129" s="55">
        <v>31</v>
      </c>
      <c r="E129" s="55">
        <v>24</v>
      </c>
      <c r="F129" s="278"/>
    </row>
    <row r="130" spans="1:6" ht="16.5" thickBot="1">
      <c r="A130" s="780" t="s">
        <v>192</v>
      </c>
      <c r="B130" s="125">
        <v>428</v>
      </c>
      <c r="C130" s="125">
        <v>422</v>
      </c>
      <c r="D130" s="125">
        <v>598</v>
      </c>
      <c r="E130" s="125">
        <v>428</v>
      </c>
      <c r="F130" s="278"/>
    </row>
    <row r="131" spans="1:6" ht="16.5" thickBot="1">
      <c r="A131" s="780" t="s">
        <v>193</v>
      </c>
      <c r="B131" s="125">
        <v>253</v>
      </c>
      <c r="C131" s="125">
        <v>256</v>
      </c>
      <c r="D131" s="125">
        <v>211</v>
      </c>
      <c r="E131" s="125">
        <v>266</v>
      </c>
      <c r="F131" s="278"/>
    </row>
    <row r="132" spans="1:6" ht="16.5" thickBot="1">
      <c r="A132" s="780" t="s">
        <v>194</v>
      </c>
      <c r="B132" s="125">
        <v>1165</v>
      </c>
      <c r="C132" s="125">
        <v>879</v>
      </c>
      <c r="D132" s="125">
        <v>814</v>
      </c>
      <c r="E132" s="125">
        <v>744</v>
      </c>
      <c r="F132" s="278"/>
    </row>
    <row r="133" spans="1:6" ht="16.5" thickBot="1">
      <c r="A133" s="780" t="s">
        <v>195</v>
      </c>
      <c r="B133" s="125">
        <v>2</v>
      </c>
      <c r="C133" s="125">
        <v>28</v>
      </c>
      <c r="D133" s="125">
        <v>8</v>
      </c>
      <c r="E133" s="125">
        <v>18</v>
      </c>
      <c r="F133" s="278"/>
    </row>
    <row r="134" spans="1:6" ht="16.5" thickBot="1">
      <c r="A134" s="781" t="s">
        <v>196</v>
      </c>
      <c r="B134" s="782">
        <v>87</v>
      </c>
      <c r="C134" s="782">
        <v>78</v>
      </c>
      <c r="D134" s="782">
        <v>56</v>
      </c>
      <c r="E134" s="782">
        <v>68</v>
      </c>
      <c r="F134" s="278"/>
    </row>
    <row r="135" spans="1:6" ht="15.75">
      <c r="A135" s="1264" t="s">
        <v>197</v>
      </c>
      <c r="B135" s="1266">
        <v>6</v>
      </c>
      <c r="C135" s="1266">
        <v>3</v>
      </c>
      <c r="D135" s="1266">
        <v>24</v>
      </c>
      <c r="E135" s="1268">
        <v>0</v>
      </c>
      <c r="F135" s="278"/>
    </row>
    <row r="136" spans="1:6" ht="16.5" thickBot="1">
      <c r="A136" s="1265"/>
      <c r="B136" s="1267"/>
      <c r="C136" s="1267"/>
      <c r="D136" s="1267"/>
      <c r="E136" s="1269"/>
      <c r="F136" s="278"/>
    </row>
    <row r="137" spans="1:6" ht="16.5" thickBot="1">
      <c r="A137" s="783"/>
      <c r="B137" s="784"/>
      <c r="C137" s="784"/>
      <c r="D137" s="784"/>
      <c r="E137" s="784"/>
      <c r="F137" s="278"/>
    </row>
    <row r="138" spans="1:6" ht="16.5" thickBot="1">
      <c r="A138" s="119" t="s">
        <v>105</v>
      </c>
      <c r="B138" s="120">
        <v>2012</v>
      </c>
      <c r="C138" s="120">
        <v>2013</v>
      </c>
      <c r="D138" s="120">
        <v>2014</v>
      </c>
      <c r="E138" s="120">
        <v>2015</v>
      </c>
      <c r="F138" s="90"/>
    </row>
    <row r="139" spans="1:6" ht="16.5" thickBot="1">
      <c r="A139" s="121" t="s">
        <v>106</v>
      </c>
      <c r="B139" s="122">
        <v>155</v>
      </c>
      <c r="C139" s="122">
        <v>110</v>
      </c>
      <c r="D139" s="122">
        <v>162</v>
      </c>
      <c r="E139" s="122">
        <v>271</v>
      </c>
      <c r="F139" s="278"/>
    </row>
    <row r="140" spans="1:6" ht="16.5" thickBot="1">
      <c r="A140" s="121" t="s">
        <v>107</v>
      </c>
      <c r="B140" s="122">
        <v>576</v>
      </c>
      <c r="C140" s="122">
        <v>576</v>
      </c>
      <c r="D140" s="122">
        <v>240</v>
      </c>
      <c r="E140" s="122" t="s">
        <v>938</v>
      </c>
      <c r="F140" s="278"/>
    </row>
    <row r="141" spans="1:6" ht="0.75" customHeight="1" thickBot="1">
      <c r="A141" s="121" t="s">
        <v>108</v>
      </c>
      <c r="B141" s="122">
        <v>328</v>
      </c>
      <c r="C141" s="122">
        <v>242</v>
      </c>
      <c r="D141" s="122">
        <v>193</v>
      </c>
      <c r="E141" s="122">
        <v>162</v>
      </c>
      <c r="F141" s="278"/>
    </row>
    <row r="142" spans="1:6" ht="16.5" thickBot="1">
      <c r="A142" s="121" t="s">
        <v>109</v>
      </c>
      <c r="B142" s="122">
        <v>23436</v>
      </c>
      <c r="C142" s="122">
        <v>4391</v>
      </c>
      <c r="D142" s="122">
        <v>1203</v>
      </c>
      <c r="E142" s="122">
        <v>2557</v>
      </c>
      <c r="F142" s="278"/>
    </row>
    <row r="143" spans="1:6" ht="16.5" thickBot="1">
      <c r="A143" s="121" t="s">
        <v>110</v>
      </c>
      <c r="B143" s="122">
        <v>5</v>
      </c>
      <c r="C143" s="122">
        <v>1</v>
      </c>
      <c r="D143" s="122">
        <v>9</v>
      </c>
      <c r="E143" s="122">
        <v>2</v>
      </c>
      <c r="F143" s="278"/>
    </row>
    <row r="144" spans="1:6" ht="16.5" thickBot="1">
      <c r="A144" s="121" t="s">
        <v>111</v>
      </c>
      <c r="B144" s="122" t="s">
        <v>949</v>
      </c>
      <c r="C144" s="122" t="s">
        <v>950</v>
      </c>
      <c r="D144" s="785">
        <v>2850</v>
      </c>
      <c r="E144" s="785">
        <v>4650</v>
      </c>
      <c r="F144" s="278"/>
    </row>
    <row r="145" spans="1:6" ht="16.5" thickBot="1">
      <c r="A145" s="123"/>
      <c r="B145" s="784"/>
      <c r="C145" s="784"/>
      <c r="D145" s="784"/>
      <c r="E145" s="784"/>
      <c r="F145" s="278"/>
    </row>
    <row r="146" spans="1:6" ht="16.5" thickBot="1">
      <c r="A146" s="119" t="s">
        <v>112</v>
      </c>
      <c r="B146" s="120">
        <v>2012</v>
      </c>
      <c r="C146" s="120">
        <v>2013</v>
      </c>
      <c r="D146" s="120">
        <v>2014</v>
      </c>
      <c r="E146" s="120">
        <v>2015</v>
      </c>
      <c r="F146" s="90"/>
    </row>
    <row r="147" spans="1:6" ht="16.5" thickBot="1">
      <c r="A147" s="121" t="s">
        <v>113</v>
      </c>
      <c r="B147" s="122">
        <v>11021</v>
      </c>
      <c r="C147" s="122">
        <v>10959</v>
      </c>
      <c r="D147" s="122">
        <v>12244</v>
      </c>
      <c r="E147" s="122">
        <v>16144</v>
      </c>
      <c r="F147" s="90"/>
    </row>
    <row r="148" spans="1:6" ht="16.5" thickBot="1">
      <c r="A148" s="121" t="s">
        <v>114</v>
      </c>
      <c r="B148" s="122">
        <v>289</v>
      </c>
      <c r="C148" s="122">
        <v>371</v>
      </c>
      <c r="D148" s="122">
        <v>376</v>
      </c>
      <c r="E148" s="122">
        <v>313</v>
      </c>
      <c r="F148" s="90"/>
    </row>
    <row r="149" spans="1:6" ht="16.5" thickBot="1">
      <c r="A149" s="121" t="s">
        <v>115</v>
      </c>
      <c r="B149" s="122">
        <v>122</v>
      </c>
      <c r="C149" s="122">
        <v>236</v>
      </c>
      <c r="D149" s="122">
        <v>264</v>
      </c>
      <c r="E149" s="122">
        <v>497</v>
      </c>
      <c r="F149" s="90"/>
    </row>
    <row r="150" spans="1:6" ht="16.5" thickBot="1">
      <c r="A150" s="121" t="s">
        <v>762</v>
      </c>
      <c r="B150" s="122">
        <v>9294</v>
      </c>
      <c r="C150" s="122">
        <v>10194</v>
      </c>
      <c r="D150" s="122">
        <v>11626</v>
      </c>
      <c r="E150" s="122">
        <v>14575</v>
      </c>
      <c r="F150" s="90"/>
    </row>
    <row r="151" spans="1:6" ht="16.5" thickBot="1">
      <c r="A151" s="121" t="s">
        <v>116</v>
      </c>
      <c r="B151" s="122">
        <v>1671</v>
      </c>
      <c r="C151" s="122">
        <v>1485</v>
      </c>
      <c r="D151" s="122">
        <v>1419</v>
      </c>
      <c r="E151" s="122">
        <v>1445</v>
      </c>
      <c r="F151" s="90"/>
    </row>
    <row r="152" spans="1:6" ht="16.5" thickBot="1">
      <c r="A152" s="121" t="s">
        <v>117</v>
      </c>
      <c r="B152" s="122">
        <v>2603</v>
      </c>
      <c r="C152" s="122">
        <v>2177</v>
      </c>
      <c r="D152" s="122">
        <v>2430</v>
      </c>
      <c r="E152" s="122">
        <v>2212</v>
      </c>
      <c r="F152" s="90"/>
    </row>
    <row r="153" spans="1:6" ht="16.5" thickBot="1">
      <c r="A153" s="121" t="s">
        <v>118</v>
      </c>
      <c r="B153" s="122">
        <v>9730</v>
      </c>
      <c r="C153" s="122">
        <v>9843</v>
      </c>
      <c r="D153" s="122">
        <v>11173</v>
      </c>
      <c r="E153" s="122">
        <v>15139</v>
      </c>
      <c r="F153" s="90"/>
    </row>
    <row r="154" spans="1:6" ht="16.5" thickBot="1">
      <c r="A154" s="121" t="s">
        <v>119</v>
      </c>
      <c r="B154" s="122">
        <v>21</v>
      </c>
      <c r="C154" s="122">
        <v>17</v>
      </c>
      <c r="D154" s="122">
        <v>20</v>
      </c>
      <c r="E154" s="122">
        <v>12</v>
      </c>
      <c r="F154" s="90"/>
    </row>
    <row r="155" spans="1:6" ht="16.5" thickBot="1">
      <c r="A155" s="121" t="s">
        <v>120</v>
      </c>
      <c r="B155" s="122">
        <v>324</v>
      </c>
      <c r="C155" s="122">
        <v>321</v>
      </c>
      <c r="D155" s="122">
        <v>345</v>
      </c>
      <c r="E155" s="122">
        <v>388</v>
      </c>
      <c r="F155" s="90"/>
    </row>
    <row r="156" spans="1:6" ht="16.5" thickBot="1">
      <c r="A156" s="121" t="s">
        <v>121</v>
      </c>
      <c r="B156" s="122">
        <v>704</v>
      </c>
      <c r="C156" s="122">
        <v>613</v>
      </c>
      <c r="D156" s="122">
        <v>511</v>
      </c>
      <c r="E156" s="122">
        <v>455</v>
      </c>
      <c r="F156" s="90"/>
    </row>
    <row r="157" spans="1:6" ht="16.5" thickBot="1">
      <c r="A157" s="121" t="s">
        <v>122</v>
      </c>
      <c r="B157" s="122">
        <v>143</v>
      </c>
      <c r="C157" s="122">
        <v>351</v>
      </c>
      <c r="D157" s="122">
        <v>494</v>
      </c>
      <c r="E157" s="122">
        <v>1432</v>
      </c>
      <c r="F157" s="90"/>
    </row>
    <row r="158" spans="1:6" ht="16.5" thickBot="1">
      <c r="A158" s="121" t="s">
        <v>123</v>
      </c>
      <c r="B158" s="122" t="s">
        <v>124</v>
      </c>
      <c r="C158" s="122" t="s">
        <v>125</v>
      </c>
      <c r="D158" s="122" t="s">
        <v>758</v>
      </c>
      <c r="E158" s="122" t="s">
        <v>951</v>
      </c>
      <c r="F158" s="90"/>
    </row>
    <row r="159" spans="1:6" ht="16.5" thickBot="1">
      <c r="A159" s="121" t="s">
        <v>111</v>
      </c>
      <c r="B159" s="122" t="s">
        <v>126</v>
      </c>
      <c r="C159" s="122" t="s">
        <v>127</v>
      </c>
      <c r="D159" s="122" t="s">
        <v>759</v>
      </c>
      <c r="E159" s="122" t="s">
        <v>952</v>
      </c>
      <c r="F159" s="90"/>
    </row>
    <row r="160" spans="1:6" ht="16.5" thickBot="1">
      <c r="A160" s="123"/>
      <c r="B160" s="784"/>
      <c r="C160" s="784"/>
      <c r="D160" s="784"/>
      <c r="E160" s="784"/>
      <c r="F160" s="278"/>
    </row>
    <row r="161" spans="1:6" ht="16.5" thickBot="1">
      <c r="A161" s="119" t="s">
        <v>128</v>
      </c>
      <c r="B161" s="120">
        <v>2012</v>
      </c>
      <c r="C161" s="120">
        <v>2013</v>
      </c>
      <c r="D161" s="120">
        <v>2014</v>
      </c>
      <c r="E161" s="120">
        <v>2015</v>
      </c>
      <c r="F161" s="90"/>
    </row>
    <row r="162" spans="1:6" ht="16.5" thickBot="1">
      <c r="A162" s="121" t="s">
        <v>129</v>
      </c>
      <c r="B162" s="122">
        <v>6914</v>
      </c>
      <c r="C162" s="122">
        <v>4606</v>
      </c>
      <c r="D162" s="122">
        <v>5133</v>
      </c>
      <c r="E162" s="122">
        <v>6253</v>
      </c>
      <c r="F162" s="90"/>
    </row>
    <row r="163" spans="1:6" ht="16.5" thickBot="1">
      <c r="A163" s="121" t="s">
        <v>130</v>
      </c>
      <c r="B163" s="122">
        <v>258</v>
      </c>
      <c r="C163" s="122">
        <v>202</v>
      </c>
      <c r="D163" s="122">
        <v>160</v>
      </c>
      <c r="E163" s="122">
        <v>190</v>
      </c>
      <c r="F163" s="90"/>
    </row>
    <row r="164" spans="1:6" ht="16.5" thickBot="1">
      <c r="A164" s="121" t="s">
        <v>131</v>
      </c>
      <c r="B164" s="122">
        <v>64</v>
      </c>
      <c r="C164" s="122">
        <v>78</v>
      </c>
      <c r="D164" s="122">
        <v>67</v>
      </c>
      <c r="E164" s="122">
        <v>90</v>
      </c>
      <c r="F164" s="90"/>
    </row>
    <row r="165" spans="1:6" ht="16.5" thickBot="1">
      <c r="A165" s="121" t="s">
        <v>132</v>
      </c>
      <c r="B165" s="122">
        <v>3503</v>
      </c>
      <c r="C165" s="122">
        <v>3345</v>
      </c>
      <c r="D165" s="122">
        <v>3910</v>
      </c>
      <c r="E165" s="122">
        <v>5731</v>
      </c>
      <c r="F165" s="90"/>
    </row>
    <row r="166" spans="1:6" ht="16.5" thickBot="1">
      <c r="A166" s="121" t="s">
        <v>133</v>
      </c>
      <c r="B166" s="122">
        <v>160</v>
      </c>
      <c r="C166" s="122">
        <v>225</v>
      </c>
      <c r="D166" s="122">
        <v>289</v>
      </c>
      <c r="E166" s="122">
        <v>290</v>
      </c>
      <c r="F166" s="90"/>
    </row>
    <row r="167" spans="1:6" ht="16.5" thickBot="1">
      <c r="A167" s="121" t="s">
        <v>122</v>
      </c>
      <c r="B167" s="122">
        <v>692</v>
      </c>
      <c r="C167" s="122">
        <v>387</v>
      </c>
      <c r="D167" s="122">
        <v>628</v>
      </c>
      <c r="E167" s="122">
        <v>1081</v>
      </c>
      <c r="F167" s="90"/>
    </row>
    <row r="168" spans="1:6" ht="16.5" thickBot="1">
      <c r="A168" s="121" t="s">
        <v>134</v>
      </c>
      <c r="B168" s="122">
        <v>190</v>
      </c>
      <c r="C168" s="122">
        <v>31</v>
      </c>
      <c r="D168" s="122">
        <v>29</v>
      </c>
      <c r="E168" s="122">
        <v>29</v>
      </c>
      <c r="F168" s="90"/>
    </row>
    <row r="169" spans="1:6" ht="16.5" thickBot="1">
      <c r="A169" s="121" t="s">
        <v>123</v>
      </c>
      <c r="B169" s="122" t="s">
        <v>135</v>
      </c>
      <c r="C169" s="122" t="s">
        <v>136</v>
      </c>
      <c r="D169" s="122" t="s">
        <v>760</v>
      </c>
      <c r="E169" s="122" t="s">
        <v>953</v>
      </c>
      <c r="F169" s="90"/>
    </row>
    <row r="170" spans="1:6" ht="16.5" thickBot="1">
      <c r="A170" s="121" t="s">
        <v>111</v>
      </c>
      <c r="B170" s="122" t="s">
        <v>137</v>
      </c>
      <c r="C170" s="122" t="s">
        <v>138</v>
      </c>
      <c r="D170" s="122" t="s">
        <v>761</v>
      </c>
      <c r="E170" s="122" t="s">
        <v>954</v>
      </c>
      <c r="F170" s="90"/>
    </row>
    <row r="176" spans="1:6" ht="15.75">
      <c r="A176" s="118"/>
      <c r="B176" s="278"/>
      <c r="C176" s="278"/>
      <c r="D176" s="278"/>
      <c r="E176" s="278"/>
      <c r="F176" s="278"/>
    </row>
    <row r="177" spans="1:6" ht="15.75">
      <c r="A177" s="123"/>
      <c r="B177" s="278"/>
      <c r="C177" s="278"/>
      <c r="D177" s="278"/>
      <c r="E177" s="278"/>
      <c r="F177" s="278"/>
    </row>
    <row r="178" spans="1:6" ht="15.75">
      <c r="A178" s="117"/>
      <c r="B178" s="278"/>
      <c r="C178" s="278"/>
      <c r="D178" s="278"/>
      <c r="E178" s="278"/>
      <c r="F178" s="278"/>
    </row>
    <row r="179" spans="1:6" ht="15.75">
      <c r="A179" s="124"/>
      <c r="B179" s="278"/>
      <c r="C179" s="278"/>
      <c r="D179" s="278"/>
      <c r="E179" s="278"/>
      <c r="F179" s="278"/>
    </row>
  </sheetData>
  <sheetProtection/>
  <mergeCells count="23">
    <mergeCell ref="A89:E89"/>
    <mergeCell ref="B93:D93"/>
    <mergeCell ref="A135:A136"/>
    <mergeCell ref="B135:B136"/>
    <mergeCell ref="C135:C136"/>
    <mergeCell ref="D135:D136"/>
    <mergeCell ref="E135:E136"/>
    <mergeCell ref="C54:C55"/>
    <mergeCell ref="A80:A82"/>
    <mergeCell ref="B80:B82"/>
    <mergeCell ref="C80:C82"/>
    <mergeCell ref="D80:D82"/>
    <mergeCell ref="E80:E82"/>
    <mergeCell ref="A1:F1"/>
    <mergeCell ref="E54:E55"/>
    <mergeCell ref="D54:D55"/>
    <mergeCell ref="A2:F2"/>
    <mergeCell ref="A77:A78"/>
    <mergeCell ref="B77:B78"/>
    <mergeCell ref="C77:C78"/>
    <mergeCell ref="D77:D78"/>
    <mergeCell ref="E77:E78"/>
    <mergeCell ref="B54:B55"/>
  </mergeCells>
  <printOptions/>
  <pageMargins left="0.7" right="0.7" top="0.787401575" bottom="0.7874015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140625" style="22" customWidth="1"/>
    <col min="2" max="2" width="41.140625" style="48" customWidth="1"/>
    <col min="3" max="3" width="17.140625" style="48" customWidth="1"/>
    <col min="4" max="5" width="13.7109375" style="22" customWidth="1"/>
    <col min="6" max="6" width="13.57421875" style="22" bestFit="1" customWidth="1"/>
    <col min="7" max="16384" width="9.140625" style="22" customWidth="1"/>
  </cols>
  <sheetData>
    <row r="1" spans="1:10" ht="15.75">
      <c r="A1" s="1276" t="s">
        <v>1011</v>
      </c>
      <c r="B1" s="1276"/>
      <c r="C1" s="277"/>
      <c r="D1" s="277"/>
      <c r="E1" s="277"/>
      <c r="F1" s="277"/>
      <c r="G1" s="277"/>
      <c r="H1" s="277"/>
      <c r="I1" s="277"/>
      <c r="J1" s="277"/>
    </row>
    <row r="2" spans="1:10" ht="15.75">
      <c r="A2" s="23"/>
      <c r="B2" s="41"/>
      <c r="C2" s="23"/>
      <c r="D2" s="23"/>
      <c r="E2" s="23"/>
      <c r="F2" s="23"/>
      <c r="G2" s="23"/>
      <c r="H2" s="23"/>
      <c r="I2" s="23"/>
      <c r="J2" s="23"/>
    </row>
    <row r="3" spans="1:10" ht="15.75">
      <c r="A3" s="1294" t="s">
        <v>72</v>
      </c>
      <c r="B3" s="1294"/>
      <c r="C3" s="1294"/>
      <c r="D3" s="1294"/>
      <c r="E3" s="1294"/>
      <c r="F3" s="1294"/>
      <c r="G3" s="1294"/>
      <c r="H3" s="1294"/>
      <c r="I3" s="1294"/>
      <c r="J3" s="1294"/>
    </row>
    <row r="4" spans="1:10" ht="16.5" thickBot="1">
      <c r="A4" s="23"/>
      <c r="B4" s="41"/>
      <c r="C4" s="23"/>
      <c r="D4" s="23"/>
      <c r="E4" s="23"/>
      <c r="F4" s="23"/>
      <c r="G4" s="23"/>
      <c r="H4" s="23"/>
      <c r="I4" s="23"/>
      <c r="J4" s="23"/>
    </row>
    <row r="5" spans="1:10" ht="16.5" thickBot="1">
      <c r="A5" s="1295"/>
      <c r="B5" s="1296"/>
      <c r="C5" s="52">
        <v>2013</v>
      </c>
      <c r="D5" s="52">
        <v>2014</v>
      </c>
      <c r="E5" s="52">
        <v>2015</v>
      </c>
      <c r="F5" s="23"/>
      <c r="G5" s="23"/>
      <c r="H5" s="23"/>
      <c r="I5" s="23"/>
      <c r="J5" s="23"/>
    </row>
    <row r="6" spans="1:10" ht="16.5" customHeight="1" thickBot="1">
      <c r="A6" s="1277" t="s">
        <v>73</v>
      </c>
      <c r="B6" s="42" t="s">
        <v>74</v>
      </c>
      <c r="C6" s="49">
        <v>66390</v>
      </c>
      <c r="D6" s="295">
        <v>102352</v>
      </c>
      <c r="E6" s="295">
        <v>179453</v>
      </c>
      <c r="F6" s="23"/>
      <c r="G6" s="23"/>
      <c r="H6" s="23"/>
      <c r="I6" s="23"/>
      <c r="J6" s="23"/>
    </row>
    <row r="7" spans="1:10" ht="16.5" thickBot="1">
      <c r="A7" s="1277"/>
      <c r="B7" s="43" t="s">
        <v>75</v>
      </c>
      <c r="C7" s="49">
        <v>50315</v>
      </c>
      <c r="D7" s="295">
        <f>SUM(D9+D10+D11+D12+D13+D14+D15+D16+D17+D18+D19+D20+D21+D22+D23+D24+D25+D26+D27+D28+D29+D30+D31+D32+D33+D34+D35+D36+D37+D38+D39+D40+D41)</f>
        <v>82398</v>
      </c>
      <c r="E7" s="295">
        <v>148543</v>
      </c>
      <c r="F7" s="23"/>
      <c r="G7" s="23"/>
      <c r="H7" s="24"/>
      <c r="I7" s="24"/>
      <c r="J7" s="23"/>
    </row>
    <row r="8" spans="1:10" ht="15.75">
      <c r="A8" s="1277"/>
      <c r="B8" s="44" t="s">
        <v>76</v>
      </c>
      <c r="C8" s="296"/>
      <c r="D8" s="297"/>
      <c r="E8" s="297"/>
      <c r="F8" s="23"/>
      <c r="G8" s="23"/>
      <c r="H8" s="25"/>
      <c r="I8" s="24"/>
      <c r="J8" s="23"/>
    </row>
    <row r="9" spans="1:10" ht="15.75">
      <c r="A9" s="1277"/>
      <c r="B9" s="45" t="s">
        <v>77</v>
      </c>
      <c r="C9" s="50">
        <v>0</v>
      </c>
      <c r="D9" s="298">
        <v>0</v>
      </c>
      <c r="E9" s="298">
        <f>-D9</f>
        <v>0</v>
      </c>
      <c r="F9" s="27"/>
      <c r="G9" s="25"/>
      <c r="H9" s="25"/>
      <c r="I9" s="24"/>
      <c r="J9" s="23"/>
    </row>
    <row r="10" spans="1:10" ht="15.75">
      <c r="A10" s="1277"/>
      <c r="B10" s="45" t="s">
        <v>78</v>
      </c>
      <c r="C10" s="50">
        <v>15882</v>
      </c>
      <c r="D10" s="50">
        <v>8210</v>
      </c>
      <c r="E10" s="50">
        <v>5648</v>
      </c>
      <c r="F10" s="27"/>
      <c r="G10" s="25"/>
      <c r="H10" s="25"/>
      <c r="I10" s="24"/>
      <c r="J10" s="23"/>
    </row>
    <row r="11" spans="1:10" ht="15.75">
      <c r="A11" s="1277"/>
      <c r="B11" s="45" t="s">
        <v>79</v>
      </c>
      <c r="C11" s="50">
        <v>6055</v>
      </c>
      <c r="D11" s="50">
        <v>246</v>
      </c>
      <c r="E11" s="50">
        <v>14460</v>
      </c>
      <c r="F11" s="27"/>
      <c r="G11" s="25"/>
      <c r="H11" s="25"/>
      <c r="I11" s="24"/>
      <c r="J11" s="23"/>
    </row>
    <row r="12" spans="1:10" ht="15.75">
      <c r="A12" s="1277"/>
      <c r="B12" s="45" t="s">
        <v>80</v>
      </c>
      <c r="C12" s="50">
        <v>3531</v>
      </c>
      <c r="D12" s="50">
        <v>18258</v>
      </c>
      <c r="E12" s="50">
        <v>54573</v>
      </c>
      <c r="F12" s="27"/>
      <c r="G12" s="25"/>
      <c r="H12" s="25"/>
      <c r="I12" s="24"/>
      <c r="J12" s="23"/>
    </row>
    <row r="13" spans="1:10" ht="15.75">
      <c r="A13" s="1277"/>
      <c r="B13" s="45" t="s">
        <v>81</v>
      </c>
      <c r="C13" s="50">
        <v>1586</v>
      </c>
      <c r="D13" s="50">
        <v>7014</v>
      </c>
      <c r="E13" s="50">
        <v>21161</v>
      </c>
      <c r="F13" s="27"/>
      <c r="G13" s="25"/>
      <c r="H13" s="25"/>
      <c r="I13" s="24"/>
      <c r="J13" s="23"/>
    </row>
    <row r="14" spans="1:10" ht="15.75">
      <c r="A14" s="1277"/>
      <c r="B14" s="45" t="s">
        <v>82</v>
      </c>
      <c r="C14" s="50">
        <v>1826</v>
      </c>
      <c r="D14" s="50">
        <v>0</v>
      </c>
      <c r="E14" s="50">
        <v>0</v>
      </c>
      <c r="F14" s="23"/>
      <c r="G14" s="25"/>
      <c r="H14" s="25"/>
      <c r="I14" s="24"/>
      <c r="J14" s="23"/>
    </row>
    <row r="15" spans="1:10" ht="15.75">
      <c r="A15" s="1277"/>
      <c r="B15" s="45" t="s">
        <v>83</v>
      </c>
      <c r="C15" s="50">
        <v>0</v>
      </c>
      <c r="D15" s="50">
        <v>0</v>
      </c>
      <c r="E15" s="50">
        <v>0</v>
      </c>
      <c r="F15" s="23"/>
      <c r="G15" s="25"/>
      <c r="H15" s="25"/>
      <c r="I15" s="24"/>
      <c r="J15" s="23"/>
    </row>
    <row r="16" spans="1:10" ht="15.75">
      <c r="A16" s="1277"/>
      <c r="B16" s="45" t="s">
        <v>84</v>
      </c>
      <c r="C16" s="50">
        <v>132</v>
      </c>
      <c r="D16" s="50">
        <v>7546</v>
      </c>
      <c r="E16" s="50">
        <v>5982</v>
      </c>
      <c r="F16" s="23"/>
      <c r="G16" s="25"/>
      <c r="H16" s="25"/>
      <c r="I16" s="24"/>
      <c r="J16" s="23"/>
    </row>
    <row r="17" spans="1:10" ht="15.75">
      <c r="A17" s="1277"/>
      <c r="B17" s="45" t="s">
        <v>85</v>
      </c>
      <c r="C17" s="50">
        <v>0</v>
      </c>
      <c r="D17" s="50">
        <v>4489</v>
      </c>
      <c r="E17" s="50">
        <v>582</v>
      </c>
      <c r="F17" s="27"/>
      <c r="G17" s="25"/>
      <c r="H17" s="25"/>
      <c r="I17" s="24"/>
      <c r="J17" s="277"/>
    </row>
    <row r="18" spans="1:10" ht="15.75">
      <c r="A18" s="1277"/>
      <c r="B18" s="45" t="s">
        <v>936</v>
      </c>
      <c r="C18" s="50">
        <v>0</v>
      </c>
      <c r="D18" s="50">
        <v>177</v>
      </c>
      <c r="E18" s="50">
        <v>785</v>
      </c>
      <c r="F18" s="27"/>
      <c r="G18" s="25"/>
      <c r="H18" s="25"/>
      <c r="I18" s="24"/>
      <c r="J18" s="277"/>
    </row>
    <row r="19" spans="1:10" ht="15.75">
      <c r="A19" s="1277"/>
      <c r="B19" s="45" t="s">
        <v>86</v>
      </c>
      <c r="C19" s="50">
        <v>0</v>
      </c>
      <c r="D19" s="50">
        <v>0</v>
      </c>
      <c r="E19" s="50">
        <v>0</v>
      </c>
      <c r="F19" s="23"/>
      <c r="G19" s="25"/>
      <c r="H19" s="25"/>
      <c r="I19" s="24"/>
      <c r="J19" s="277"/>
    </row>
    <row r="20" spans="1:10" ht="15.75">
      <c r="A20" s="1277"/>
      <c r="B20" s="45" t="s">
        <v>87</v>
      </c>
      <c r="C20" s="50">
        <v>1329</v>
      </c>
      <c r="D20" s="50">
        <v>0</v>
      </c>
      <c r="E20" s="50">
        <v>119</v>
      </c>
      <c r="F20" s="23"/>
      <c r="G20" s="25"/>
      <c r="H20" s="25"/>
      <c r="I20" s="24"/>
      <c r="J20" s="277"/>
    </row>
    <row r="21" spans="1:10" ht="15.75">
      <c r="A21" s="1277"/>
      <c r="B21" s="45" t="s">
        <v>88</v>
      </c>
      <c r="C21" s="50">
        <v>0</v>
      </c>
      <c r="D21" s="50">
        <v>401</v>
      </c>
      <c r="E21" s="50">
        <v>195</v>
      </c>
      <c r="F21" s="27"/>
      <c r="G21" s="25"/>
      <c r="H21" s="25"/>
      <c r="I21" s="24"/>
      <c r="J21" s="277"/>
    </row>
    <row r="22" spans="1:10" ht="15.75">
      <c r="A22" s="1277"/>
      <c r="B22" s="45" t="s">
        <v>89</v>
      </c>
      <c r="C22" s="50">
        <v>0</v>
      </c>
      <c r="D22" s="50">
        <v>0</v>
      </c>
      <c r="E22" s="50">
        <v>0</v>
      </c>
      <c r="F22" s="23"/>
      <c r="G22" s="25"/>
      <c r="H22" s="25"/>
      <c r="I22" s="24"/>
      <c r="J22" s="277"/>
    </row>
    <row r="23" spans="1:10" ht="15.75">
      <c r="A23" s="1277"/>
      <c r="B23" s="45" t="s">
        <v>90</v>
      </c>
      <c r="C23" s="50">
        <v>741</v>
      </c>
      <c r="D23" s="50">
        <v>2914</v>
      </c>
      <c r="E23" s="50">
        <v>341</v>
      </c>
      <c r="F23" s="23"/>
      <c r="G23" s="25"/>
      <c r="H23" s="25"/>
      <c r="I23" s="24"/>
      <c r="J23" s="277"/>
    </row>
    <row r="24" spans="1:10" ht="15.75">
      <c r="A24" s="1277"/>
      <c r="B24" s="45" t="s">
        <v>91</v>
      </c>
      <c r="C24" s="50">
        <v>871</v>
      </c>
      <c r="D24" s="50">
        <v>362</v>
      </c>
      <c r="E24" s="50">
        <v>2352</v>
      </c>
      <c r="F24" s="23"/>
      <c r="G24" s="27"/>
      <c r="H24" s="25"/>
      <c r="I24" s="24"/>
      <c r="J24" s="277"/>
    </row>
    <row r="25" spans="1:10" ht="15.75">
      <c r="A25" s="1277"/>
      <c r="B25" s="45" t="s">
        <v>92</v>
      </c>
      <c r="C25" s="50">
        <v>0</v>
      </c>
      <c r="D25" s="50">
        <v>0</v>
      </c>
      <c r="E25" s="50">
        <v>0</v>
      </c>
      <c r="F25" s="23"/>
      <c r="G25" s="23"/>
      <c r="H25" s="25"/>
      <c r="I25" s="24"/>
      <c r="J25" s="277"/>
    </row>
    <row r="26" spans="1:10" ht="15.75">
      <c r="A26" s="1277"/>
      <c r="B26" s="45" t="s">
        <v>93</v>
      </c>
      <c r="C26" s="50">
        <v>5775</v>
      </c>
      <c r="D26" s="50">
        <v>1212</v>
      </c>
      <c r="E26" s="50">
        <v>2157</v>
      </c>
      <c r="F26" s="27"/>
      <c r="G26" s="23"/>
      <c r="H26" s="25"/>
      <c r="I26" s="24"/>
      <c r="J26" s="277"/>
    </row>
    <row r="27" spans="1:10" ht="15.75">
      <c r="A27" s="1277"/>
      <c r="B27" s="45" t="s">
        <v>94</v>
      </c>
      <c r="C27" s="50">
        <v>0</v>
      </c>
      <c r="D27" s="50">
        <v>0</v>
      </c>
      <c r="E27" s="50">
        <v>0</v>
      </c>
      <c r="F27" s="23"/>
      <c r="G27" s="23"/>
      <c r="H27" s="25"/>
      <c r="I27" s="24"/>
      <c r="J27" s="277"/>
    </row>
    <row r="28" spans="1:10" ht="15.75">
      <c r="A28" s="1277"/>
      <c r="B28" s="45" t="s">
        <v>95</v>
      </c>
      <c r="C28" s="50">
        <v>0</v>
      </c>
      <c r="D28" s="50">
        <v>0</v>
      </c>
      <c r="E28" s="50">
        <v>0</v>
      </c>
      <c r="F28" s="27"/>
      <c r="G28" s="23"/>
      <c r="H28" s="25"/>
      <c r="I28" s="24"/>
      <c r="J28" s="277"/>
    </row>
    <row r="29" spans="1:10" ht="15.75">
      <c r="A29" s="1277"/>
      <c r="B29" s="45" t="s">
        <v>96</v>
      </c>
      <c r="C29" s="50">
        <v>46</v>
      </c>
      <c r="D29" s="50">
        <v>13461</v>
      </c>
      <c r="E29" s="50">
        <v>0</v>
      </c>
      <c r="F29" s="23"/>
      <c r="G29" s="23"/>
      <c r="H29" s="25"/>
      <c r="I29" s="24"/>
      <c r="J29" s="277"/>
    </row>
    <row r="30" spans="1:10" ht="15.75">
      <c r="A30" s="1277"/>
      <c r="B30" s="45" t="s">
        <v>97</v>
      </c>
      <c r="C30" s="50">
        <v>0</v>
      </c>
      <c r="D30" s="50">
        <v>0</v>
      </c>
      <c r="E30" s="50">
        <v>0</v>
      </c>
      <c r="F30" s="23"/>
      <c r="G30" s="23"/>
      <c r="H30" s="25"/>
      <c r="I30" s="24"/>
      <c r="J30" s="277"/>
    </row>
    <row r="31" spans="1:10" ht="15.75">
      <c r="A31" s="1277"/>
      <c r="B31" s="45" t="s">
        <v>98</v>
      </c>
      <c r="C31" s="50">
        <v>0</v>
      </c>
      <c r="D31" s="50">
        <v>0</v>
      </c>
      <c r="E31" s="50">
        <v>0</v>
      </c>
      <c r="F31" s="23"/>
      <c r="G31" s="23"/>
      <c r="H31" s="25"/>
      <c r="I31" s="24"/>
      <c r="J31" s="277"/>
    </row>
    <row r="32" spans="1:10" ht="15.75">
      <c r="A32" s="1277"/>
      <c r="B32" s="45" t="s">
        <v>99</v>
      </c>
      <c r="C32" s="50">
        <v>0</v>
      </c>
      <c r="D32" s="50">
        <v>0</v>
      </c>
      <c r="E32" s="50">
        <v>0</v>
      </c>
      <c r="F32" s="23"/>
      <c r="G32" s="23"/>
      <c r="H32" s="25"/>
      <c r="I32" s="24"/>
      <c r="J32" s="277"/>
    </row>
    <row r="33" spans="1:10" ht="15.75">
      <c r="A33" s="1277"/>
      <c r="B33" s="45" t="s">
        <v>100</v>
      </c>
      <c r="C33" s="50">
        <v>0</v>
      </c>
      <c r="D33" s="50">
        <v>0</v>
      </c>
      <c r="E33" s="50">
        <v>0</v>
      </c>
      <c r="F33" s="23"/>
      <c r="G33" s="23"/>
      <c r="H33" s="25"/>
      <c r="I33" s="24"/>
      <c r="J33" s="277"/>
    </row>
    <row r="34" spans="1:10" ht="15.75">
      <c r="A34" s="1277"/>
      <c r="B34" s="45" t="s">
        <v>101</v>
      </c>
      <c r="C34" s="50">
        <v>1757</v>
      </c>
      <c r="D34" s="50">
        <v>11377</v>
      </c>
      <c r="E34" s="50">
        <v>0</v>
      </c>
      <c r="F34" s="27"/>
      <c r="G34" s="23"/>
      <c r="H34" s="25"/>
      <c r="I34" s="24"/>
      <c r="J34" s="277"/>
    </row>
    <row r="35" spans="1:10" ht="15.75">
      <c r="A35" s="1277"/>
      <c r="B35" s="45" t="s">
        <v>102</v>
      </c>
      <c r="C35" s="50">
        <v>0</v>
      </c>
      <c r="D35" s="50">
        <v>0</v>
      </c>
      <c r="E35" s="50">
        <v>0</v>
      </c>
      <c r="F35" s="23"/>
      <c r="G35" s="23"/>
      <c r="H35" s="25"/>
      <c r="I35" s="24"/>
      <c r="J35" s="277"/>
    </row>
    <row r="36" spans="1:10" ht="15.75">
      <c r="A36" s="1277"/>
      <c r="B36" s="45" t="s">
        <v>103</v>
      </c>
      <c r="C36" s="50">
        <v>844</v>
      </c>
      <c r="D36" s="50">
        <v>4296</v>
      </c>
      <c r="E36" s="50">
        <v>38197</v>
      </c>
      <c r="F36" s="27"/>
      <c r="G36" s="23"/>
      <c r="H36" s="25"/>
      <c r="I36" s="24"/>
      <c r="J36" s="277"/>
    </row>
    <row r="37" spans="1:10" ht="15.75">
      <c r="A37" s="1277"/>
      <c r="B37" s="45" t="s">
        <v>104</v>
      </c>
      <c r="C37" s="50">
        <v>0</v>
      </c>
      <c r="D37" s="50">
        <v>0</v>
      </c>
      <c r="E37" s="50">
        <v>0</v>
      </c>
      <c r="F37" s="23"/>
      <c r="G37" s="23"/>
      <c r="H37" s="25"/>
      <c r="I37" s="24"/>
      <c r="J37" s="277"/>
    </row>
    <row r="38" spans="1:10" ht="15.75">
      <c r="A38" s="1277"/>
      <c r="B38" s="45" t="s">
        <v>147</v>
      </c>
      <c r="C38" s="50">
        <v>0</v>
      </c>
      <c r="D38" s="50">
        <v>0</v>
      </c>
      <c r="E38" s="50">
        <v>0</v>
      </c>
      <c r="F38" s="23"/>
      <c r="G38" s="23"/>
      <c r="H38" s="25"/>
      <c r="I38" s="24"/>
      <c r="J38" s="277"/>
    </row>
    <row r="39" spans="1:10" ht="15.75">
      <c r="A39" s="1277"/>
      <c r="B39" s="46" t="s">
        <v>804</v>
      </c>
      <c r="C39" s="50">
        <v>0</v>
      </c>
      <c r="D39" s="50">
        <v>0</v>
      </c>
      <c r="E39" s="50">
        <v>0</v>
      </c>
      <c r="F39" s="23"/>
      <c r="G39" s="23"/>
      <c r="H39" s="25"/>
      <c r="I39" s="24"/>
      <c r="J39" s="277"/>
    </row>
    <row r="40" spans="1:10" ht="15.75">
      <c r="A40" s="1277"/>
      <c r="B40" s="46" t="s">
        <v>805</v>
      </c>
      <c r="C40" s="50">
        <v>0</v>
      </c>
      <c r="D40" s="299">
        <v>1059</v>
      </c>
      <c r="E40" s="299">
        <v>1924</v>
      </c>
      <c r="F40" s="23"/>
      <c r="G40" s="23"/>
      <c r="H40" s="25"/>
      <c r="I40" s="24"/>
      <c r="J40" s="277"/>
    </row>
    <row r="41" spans="1:10" ht="16.5" thickBot="1">
      <c r="A41" s="1278"/>
      <c r="B41" s="46" t="s">
        <v>148</v>
      </c>
      <c r="C41" s="51">
        <v>9940</v>
      </c>
      <c r="D41" s="51">
        <v>1376</v>
      </c>
      <c r="E41" s="51">
        <v>67</v>
      </c>
      <c r="F41" s="27"/>
      <c r="G41" s="23"/>
      <c r="H41" s="29"/>
      <c r="I41" s="24"/>
      <c r="J41" s="277"/>
    </row>
    <row r="42" spans="1:10" ht="16.5" thickBot="1">
      <c r="A42" s="30"/>
      <c r="B42" s="43" t="s">
        <v>149</v>
      </c>
      <c r="C42" s="49">
        <v>15739</v>
      </c>
      <c r="D42" s="49">
        <v>19354</v>
      </c>
      <c r="E42" s="49">
        <v>30910</v>
      </c>
      <c r="F42" s="27"/>
      <c r="G42" s="23"/>
      <c r="H42" s="24"/>
      <c r="I42" s="24"/>
      <c r="J42" s="277"/>
    </row>
    <row r="43" spans="1:10" ht="15.75">
      <c r="A43" s="23"/>
      <c r="B43" s="41"/>
      <c r="C43" s="31"/>
      <c r="D43" s="31"/>
      <c r="E43" s="31"/>
      <c r="F43" s="23"/>
      <c r="G43" s="23"/>
      <c r="H43" s="23"/>
      <c r="I43" s="23"/>
      <c r="J43" s="277"/>
    </row>
    <row r="44" spans="1:10" ht="16.5" thickBot="1">
      <c r="A44" s="23"/>
      <c r="B44" s="41"/>
      <c r="C44" s="31"/>
      <c r="D44" s="31"/>
      <c r="E44" s="31"/>
      <c r="F44" s="23"/>
      <c r="G44" s="23"/>
      <c r="H44" s="23"/>
      <c r="I44" s="23"/>
      <c r="J44" s="277"/>
    </row>
    <row r="45" spans="1:10" ht="16.5" thickBot="1">
      <c r="A45" s="1295" t="s">
        <v>150</v>
      </c>
      <c r="B45" s="1297"/>
      <c r="C45" s="53">
        <v>2013</v>
      </c>
      <c r="D45" s="54">
        <v>2014</v>
      </c>
      <c r="E45" s="54">
        <v>2015</v>
      </c>
      <c r="F45" s="23"/>
      <c r="G45" s="23"/>
      <c r="H45" s="23"/>
      <c r="I45" s="23"/>
      <c r="J45" s="277"/>
    </row>
    <row r="46" spans="1:10" ht="15.75">
      <c r="A46" s="1298" t="s">
        <v>151</v>
      </c>
      <c r="B46" s="1299"/>
      <c r="C46" s="674">
        <v>37257</v>
      </c>
      <c r="D46" s="675">
        <f>SUM(D48+D49+D51+D52+D53+D54+D55+D56+D57)</f>
        <v>29798</v>
      </c>
      <c r="E46" s="675">
        <v>77587</v>
      </c>
      <c r="F46" s="23"/>
      <c r="G46" s="23"/>
      <c r="H46" s="23"/>
      <c r="I46" s="23"/>
      <c r="J46" s="277"/>
    </row>
    <row r="47" spans="1:10" ht="15.75">
      <c r="A47" s="1300" t="s">
        <v>152</v>
      </c>
      <c r="B47" s="1301"/>
      <c r="C47" s="26"/>
      <c r="D47" s="300"/>
      <c r="E47" s="300"/>
      <c r="F47" s="23"/>
      <c r="G47" s="23"/>
      <c r="H47" s="23"/>
      <c r="I47" s="23"/>
      <c r="J47" s="277"/>
    </row>
    <row r="48" spans="1:10" ht="15.75">
      <c r="A48" s="1281" t="s">
        <v>153</v>
      </c>
      <c r="B48" s="1282"/>
      <c r="C48" s="26">
        <v>0</v>
      </c>
      <c r="D48" s="300">
        <v>6819</v>
      </c>
      <c r="E48" s="300">
        <v>35123</v>
      </c>
      <c r="F48" s="23"/>
      <c r="G48" s="23"/>
      <c r="H48" s="23"/>
      <c r="I48" s="23"/>
      <c r="J48" s="277"/>
    </row>
    <row r="49" spans="1:10" ht="15.75">
      <c r="A49" s="1281" t="s">
        <v>154</v>
      </c>
      <c r="B49" s="1282"/>
      <c r="C49" s="26">
        <v>12188</v>
      </c>
      <c r="D49" s="300">
        <v>10321</v>
      </c>
      <c r="E49" s="300">
        <v>24549</v>
      </c>
      <c r="F49" s="23"/>
      <c r="G49" s="24"/>
      <c r="H49" s="25"/>
      <c r="I49" s="24"/>
      <c r="J49" s="277"/>
    </row>
    <row r="50" spans="1:10" ht="15.75">
      <c r="A50" s="1281" t="s">
        <v>937</v>
      </c>
      <c r="B50" s="1282"/>
      <c r="C50" s="26">
        <v>0</v>
      </c>
      <c r="D50" s="26">
        <v>0</v>
      </c>
      <c r="E50" s="300">
        <v>1813</v>
      </c>
      <c r="F50" s="23"/>
      <c r="G50" s="24"/>
      <c r="H50" s="25"/>
      <c r="I50" s="24"/>
      <c r="J50" s="277"/>
    </row>
    <row r="51" spans="1:10" ht="15.75">
      <c r="A51" s="1281" t="s">
        <v>155</v>
      </c>
      <c r="B51" s="1282"/>
      <c r="C51" s="26">
        <v>0</v>
      </c>
      <c r="D51" s="300">
        <v>1652</v>
      </c>
      <c r="E51" s="300">
        <v>5673</v>
      </c>
      <c r="F51" s="23"/>
      <c r="G51" s="24"/>
      <c r="H51" s="25"/>
      <c r="I51" s="24"/>
      <c r="J51" s="277"/>
    </row>
    <row r="52" spans="1:10" ht="15.75">
      <c r="A52" s="1281" t="s">
        <v>156</v>
      </c>
      <c r="B52" s="1282"/>
      <c r="C52" s="26">
        <v>0</v>
      </c>
      <c r="D52" s="300">
        <v>0</v>
      </c>
      <c r="E52" s="26">
        <v>0</v>
      </c>
      <c r="F52" s="23"/>
      <c r="G52" s="24"/>
      <c r="H52" s="25"/>
      <c r="I52" s="24"/>
      <c r="J52" s="277"/>
    </row>
    <row r="53" spans="1:10" ht="15.75">
      <c r="A53" s="1281" t="s">
        <v>157</v>
      </c>
      <c r="B53" s="1282"/>
      <c r="C53" s="26">
        <v>0</v>
      </c>
      <c r="D53" s="300">
        <v>0</v>
      </c>
      <c r="E53" s="26">
        <v>0</v>
      </c>
      <c r="F53" s="277"/>
      <c r="G53" s="301"/>
      <c r="H53" s="25"/>
      <c r="I53" s="301"/>
      <c r="J53" s="277"/>
    </row>
    <row r="54" spans="1:10" ht="15.75">
      <c r="A54" s="1279" t="s">
        <v>806</v>
      </c>
      <c r="B54" s="1280"/>
      <c r="C54" s="26">
        <v>0</v>
      </c>
      <c r="D54" s="300">
        <v>1445</v>
      </c>
      <c r="E54" s="26">
        <v>0</v>
      </c>
      <c r="F54" s="277"/>
      <c r="G54" s="301"/>
      <c r="H54" s="25"/>
      <c r="I54" s="301"/>
      <c r="J54" s="277"/>
    </row>
    <row r="55" spans="1:10" ht="15.75">
      <c r="A55" s="1279" t="s">
        <v>807</v>
      </c>
      <c r="B55" s="1280"/>
      <c r="C55" s="26">
        <v>0</v>
      </c>
      <c r="D55" s="300">
        <v>500</v>
      </c>
      <c r="E55" s="26">
        <v>0</v>
      </c>
      <c r="F55" s="277"/>
      <c r="G55" s="301"/>
      <c r="H55" s="25"/>
      <c r="I55" s="301"/>
      <c r="J55" s="277"/>
    </row>
    <row r="56" spans="1:10" ht="16.5" customHeight="1">
      <c r="A56" s="1281" t="s">
        <v>158</v>
      </c>
      <c r="B56" s="1282"/>
      <c r="C56" s="26">
        <v>22670</v>
      </c>
      <c r="D56" s="300">
        <v>9061</v>
      </c>
      <c r="E56" s="300">
        <v>10429</v>
      </c>
      <c r="F56" s="277"/>
      <c r="G56" s="301"/>
      <c r="H56" s="25"/>
      <c r="I56" s="301"/>
      <c r="J56" s="277"/>
    </row>
    <row r="57" spans="1:10" ht="16.5" thickBot="1">
      <c r="A57" s="1287" t="s">
        <v>159</v>
      </c>
      <c r="B57" s="1288"/>
      <c r="C57" s="28">
        <v>2399</v>
      </c>
      <c r="D57" s="302">
        <v>0</v>
      </c>
      <c r="E57" s="28">
        <v>0</v>
      </c>
      <c r="F57" s="277"/>
      <c r="G57" s="301"/>
      <c r="H57" s="25"/>
      <c r="I57" s="301"/>
      <c r="J57" s="277"/>
    </row>
    <row r="58" spans="1:10" ht="15.75">
      <c r="A58" s="23"/>
      <c r="B58" s="41"/>
      <c r="C58" s="31"/>
      <c r="D58" s="31"/>
      <c r="E58" s="31"/>
      <c r="F58" s="277"/>
      <c r="G58" s="277"/>
      <c r="H58" s="277"/>
      <c r="I58" s="277"/>
      <c r="J58" s="277"/>
    </row>
    <row r="59" spans="1:10" ht="16.5" thickBot="1">
      <c r="A59" s="23"/>
      <c r="B59" s="41"/>
      <c r="C59" s="31"/>
      <c r="D59" s="31"/>
      <c r="E59" s="31"/>
      <c r="F59" s="277"/>
      <c r="G59" s="277"/>
      <c r="H59" s="277"/>
      <c r="I59" s="277"/>
      <c r="J59" s="277"/>
    </row>
    <row r="60" spans="1:10" ht="16.5" customHeight="1" thickBot="1">
      <c r="A60" s="1289" t="s">
        <v>160</v>
      </c>
      <c r="B60" s="1290"/>
      <c r="C60" s="54">
        <v>2013</v>
      </c>
      <c r="D60" s="54">
        <v>2014</v>
      </c>
      <c r="E60" s="54">
        <v>2015</v>
      </c>
      <c r="F60" s="277"/>
      <c r="G60" s="277"/>
      <c r="H60" s="277"/>
      <c r="I60" s="277"/>
      <c r="J60" s="277"/>
    </row>
    <row r="61" spans="1:10" ht="15.75">
      <c r="A61" s="1283" t="s">
        <v>161</v>
      </c>
      <c r="B61" s="1284"/>
      <c r="C61" s="32">
        <v>72</v>
      </c>
      <c r="D61" s="32">
        <v>110</v>
      </c>
      <c r="E61" s="32">
        <v>70</v>
      </c>
      <c r="F61" s="277"/>
      <c r="G61" s="277"/>
      <c r="H61" s="277"/>
      <c r="I61" s="277"/>
      <c r="J61" s="277"/>
    </row>
    <row r="62" spans="1:10" ht="15.75">
      <c r="A62" s="1274" t="s">
        <v>152</v>
      </c>
      <c r="B62" s="1275"/>
      <c r="C62" s="34"/>
      <c r="D62" s="34"/>
      <c r="E62" s="34"/>
      <c r="F62" s="277"/>
      <c r="G62" s="277"/>
      <c r="H62" s="277"/>
      <c r="I62" s="277"/>
      <c r="J62" s="277"/>
    </row>
    <row r="63" spans="1:10" ht="15.75">
      <c r="A63" s="1274" t="s">
        <v>162</v>
      </c>
      <c r="B63" s="1275"/>
      <c r="C63" s="34">
        <v>66</v>
      </c>
      <c r="D63" s="34">
        <v>99</v>
      </c>
      <c r="E63" s="34">
        <v>64</v>
      </c>
      <c r="F63" s="277"/>
      <c r="G63" s="277"/>
      <c r="H63" s="277"/>
      <c r="I63" s="277"/>
      <c r="J63" s="277"/>
    </row>
    <row r="64" spans="1:10" ht="15.75">
      <c r="A64" s="1274" t="s">
        <v>163</v>
      </c>
      <c r="B64" s="1275"/>
      <c r="C64" s="34">
        <v>0</v>
      </c>
      <c r="D64" s="34">
        <v>0</v>
      </c>
      <c r="E64" s="34">
        <v>0</v>
      </c>
      <c r="F64" s="277"/>
      <c r="G64" s="277"/>
      <c r="H64" s="277"/>
      <c r="I64" s="277"/>
      <c r="J64" s="277"/>
    </row>
    <row r="65" spans="1:10" ht="15.75">
      <c r="A65" s="1274" t="s">
        <v>164</v>
      </c>
      <c r="B65" s="1275"/>
      <c r="C65" s="34">
        <v>2</v>
      </c>
      <c r="D65" s="34">
        <v>2</v>
      </c>
      <c r="E65" s="34">
        <v>3</v>
      </c>
      <c r="F65" s="277"/>
      <c r="G65" s="277"/>
      <c r="H65" s="277"/>
      <c r="I65" s="277"/>
      <c r="J65" s="277"/>
    </row>
    <row r="66" spans="1:10" ht="16.5" customHeight="1">
      <c r="A66" s="1274" t="s">
        <v>165</v>
      </c>
      <c r="B66" s="1275"/>
      <c r="C66" s="34">
        <v>0</v>
      </c>
      <c r="D66" s="34">
        <v>0</v>
      </c>
      <c r="E66" s="34">
        <v>0</v>
      </c>
      <c r="F66" s="277"/>
      <c r="G66" s="277"/>
      <c r="H66" s="277"/>
      <c r="I66" s="277"/>
      <c r="J66" s="277"/>
    </row>
    <row r="67" spans="1:10" ht="15.75">
      <c r="A67" s="1274" t="s">
        <v>166</v>
      </c>
      <c r="B67" s="1275"/>
      <c r="C67" s="34">
        <v>4</v>
      </c>
      <c r="D67" s="34">
        <v>6</v>
      </c>
      <c r="E67" s="34">
        <v>3</v>
      </c>
      <c r="F67" s="277"/>
      <c r="G67" s="277"/>
      <c r="H67" s="277"/>
      <c r="I67" s="277"/>
      <c r="J67" s="277"/>
    </row>
    <row r="68" spans="1:10" ht="16.5" thickBot="1">
      <c r="A68" s="1292" t="s">
        <v>167</v>
      </c>
      <c r="B68" s="1293"/>
      <c r="C68" s="35">
        <v>0</v>
      </c>
      <c r="D68" s="35">
        <v>3</v>
      </c>
      <c r="E68" s="35">
        <v>0</v>
      </c>
      <c r="F68" s="277"/>
      <c r="G68" s="277"/>
      <c r="H68" s="277"/>
      <c r="I68" s="277"/>
      <c r="J68" s="277"/>
    </row>
    <row r="69" spans="1:10" ht="15.75">
      <c r="A69" s="36"/>
      <c r="B69" s="47"/>
      <c r="C69" s="37"/>
      <c r="D69" s="37"/>
      <c r="E69" s="37"/>
      <c r="F69" s="277"/>
      <c r="G69" s="277"/>
      <c r="H69" s="277"/>
      <c r="I69" s="277"/>
      <c r="J69" s="277"/>
    </row>
    <row r="70" spans="1:10" ht="16.5" thickBot="1">
      <c r="A70" s="23"/>
      <c r="B70" s="41"/>
      <c r="C70" s="38"/>
      <c r="D70" s="38"/>
      <c r="E70" s="38"/>
      <c r="F70" s="277"/>
      <c r="G70" s="277"/>
      <c r="H70" s="277"/>
      <c r="I70" s="277"/>
      <c r="J70" s="277"/>
    </row>
    <row r="71" spans="1:10" ht="16.5" customHeight="1" thickBot="1">
      <c r="A71" s="1289" t="s">
        <v>168</v>
      </c>
      <c r="B71" s="1291"/>
      <c r="C71" s="53">
        <v>2013</v>
      </c>
      <c r="D71" s="53">
        <v>2014</v>
      </c>
      <c r="E71" s="53">
        <v>2015</v>
      </c>
      <c r="F71" s="277"/>
      <c r="G71" s="277"/>
      <c r="H71" s="277"/>
      <c r="I71" s="277"/>
      <c r="J71" s="277"/>
    </row>
    <row r="72" spans="1:10" ht="15.75">
      <c r="A72" s="1285" t="s">
        <v>169</v>
      </c>
      <c r="B72" s="1286"/>
      <c r="C72" s="39">
        <v>50</v>
      </c>
      <c r="D72" s="39">
        <v>57</v>
      </c>
      <c r="E72" s="39">
        <v>57</v>
      </c>
      <c r="F72" s="277"/>
      <c r="G72" s="277"/>
      <c r="H72" s="277"/>
      <c r="I72" s="277"/>
      <c r="J72" s="277"/>
    </row>
    <row r="73" spans="1:10" ht="15.75">
      <c r="A73" s="1270" t="s">
        <v>170</v>
      </c>
      <c r="B73" s="1271"/>
      <c r="C73" s="33">
        <v>6</v>
      </c>
      <c r="D73" s="33">
        <v>12</v>
      </c>
      <c r="E73" s="33">
        <v>11</v>
      </c>
      <c r="F73" s="277"/>
      <c r="G73" s="277"/>
      <c r="H73" s="277"/>
      <c r="I73" s="277"/>
      <c r="J73" s="277"/>
    </row>
    <row r="74" spans="1:10" ht="15.75">
      <c r="A74" s="1270" t="s">
        <v>171</v>
      </c>
      <c r="B74" s="1271"/>
      <c r="C74" s="33">
        <v>3</v>
      </c>
      <c r="D74" s="33">
        <v>8</v>
      </c>
      <c r="E74" s="33">
        <v>10</v>
      </c>
      <c r="F74" s="277"/>
      <c r="G74" s="277"/>
      <c r="H74" s="277"/>
      <c r="I74" s="277"/>
      <c r="J74" s="277"/>
    </row>
    <row r="75" spans="1:10" ht="15.75">
      <c r="A75" s="1270" t="s">
        <v>172</v>
      </c>
      <c r="B75" s="1271"/>
      <c r="C75" s="33">
        <v>24</v>
      </c>
      <c r="D75" s="33">
        <v>27</v>
      </c>
      <c r="E75" s="33">
        <v>26</v>
      </c>
      <c r="F75" s="277"/>
      <c r="G75" s="277"/>
      <c r="H75" s="277"/>
      <c r="I75" s="277"/>
      <c r="J75" s="277"/>
    </row>
    <row r="76" spans="1:10" ht="16.5" thickBot="1">
      <c r="A76" s="1272" t="s">
        <v>173</v>
      </c>
      <c r="B76" s="1273"/>
      <c r="C76" s="40">
        <v>8</v>
      </c>
      <c r="D76" s="40">
        <v>24</v>
      </c>
      <c r="E76" s="40">
        <v>14</v>
      </c>
      <c r="F76" s="277"/>
      <c r="G76" s="277"/>
      <c r="H76" s="277"/>
      <c r="I76" s="277"/>
      <c r="J76" s="277"/>
    </row>
    <row r="77" spans="1:10" ht="15.75">
      <c r="A77" s="23"/>
      <c r="B77" s="41"/>
      <c r="C77" s="38"/>
      <c r="D77" s="38"/>
      <c r="E77" s="38"/>
      <c r="F77" s="277"/>
      <c r="G77" s="277"/>
      <c r="H77" s="277"/>
      <c r="I77" s="277"/>
      <c r="J77" s="277"/>
    </row>
    <row r="78" spans="1:10" ht="15.75">
      <c r="A78" s="23"/>
      <c r="B78" s="41"/>
      <c r="C78" s="41"/>
      <c r="D78" s="38"/>
      <c r="E78" s="38"/>
      <c r="F78" s="277"/>
      <c r="G78" s="277"/>
      <c r="H78" s="277"/>
      <c r="I78" s="277"/>
      <c r="J78" s="277"/>
    </row>
    <row r="79" spans="1:10" ht="15.75">
      <c r="A79" s="277"/>
      <c r="B79" s="303"/>
      <c r="C79" s="303"/>
      <c r="D79" s="277"/>
      <c r="E79" s="277"/>
      <c r="F79" s="277"/>
      <c r="G79" s="277"/>
      <c r="H79" s="277"/>
      <c r="I79" s="277"/>
      <c r="J79" s="277"/>
    </row>
  </sheetData>
  <sheetProtection/>
  <mergeCells count="32">
    <mergeCell ref="A3:J3"/>
    <mergeCell ref="A5:B5"/>
    <mergeCell ref="A48:B48"/>
    <mergeCell ref="A45:B45"/>
    <mergeCell ref="A46:B46"/>
    <mergeCell ref="A47:B47"/>
    <mergeCell ref="A63:B63"/>
    <mergeCell ref="A56:B56"/>
    <mergeCell ref="A49:B49"/>
    <mergeCell ref="A53:B53"/>
    <mergeCell ref="A51:B51"/>
    <mergeCell ref="A52:B52"/>
    <mergeCell ref="A72:B72"/>
    <mergeCell ref="A73:B73"/>
    <mergeCell ref="A74:B74"/>
    <mergeCell ref="A57:B57"/>
    <mergeCell ref="A62:B62"/>
    <mergeCell ref="A60:B60"/>
    <mergeCell ref="A71:B71"/>
    <mergeCell ref="A68:B68"/>
    <mergeCell ref="A67:B67"/>
    <mergeCell ref="A66:B66"/>
    <mergeCell ref="A75:B75"/>
    <mergeCell ref="A76:B76"/>
    <mergeCell ref="A65:B65"/>
    <mergeCell ref="A1:B1"/>
    <mergeCell ref="A6:A41"/>
    <mergeCell ref="A54:B54"/>
    <mergeCell ref="A55:B55"/>
    <mergeCell ref="A64:B64"/>
    <mergeCell ref="A50:B50"/>
    <mergeCell ref="A61:B6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4.57421875" style="278" customWidth="1"/>
    <col min="2" max="2" width="11.7109375" style="278" customWidth="1"/>
    <col min="3" max="3" width="12.00390625" style="278" customWidth="1"/>
    <col min="4" max="4" width="11.28125" style="278" customWidth="1"/>
    <col min="5" max="5" width="11.7109375" style="278" customWidth="1"/>
    <col min="6" max="6" width="11.57421875" style="278" customWidth="1"/>
    <col min="7" max="7" width="12.57421875" style="278" customWidth="1"/>
    <col min="8" max="8" width="11.7109375" style="278" customWidth="1"/>
    <col min="9" max="9" width="12.140625" style="278" customWidth="1"/>
    <col min="10" max="10" width="12.28125" style="278" customWidth="1"/>
    <col min="11" max="11" width="13.140625" style="278" bestFit="1" customWidth="1"/>
    <col min="12" max="12" width="11.28125" style="278" customWidth="1"/>
    <col min="13" max="13" width="10.28125" style="278" customWidth="1"/>
    <col min="14" max="16384" width="9.140625" style="278" customWidth="1"/>
  </cols>
  <sheetData>
    <row r="1" s="275" customFormat="1" ht="15.75">
      <c r="A1" s="275" t="s">
        <v>1012</v>
      </c>
    </row>
    <row r="3" ht="15.75">
      <c r="A3" s="275" t="s">
        <v>836</v>
      </c>
    </row>
    <row r="4" ht="15.75" thickBot="1"/>
    <row r="5" spans="1:7" ht="15.75" customHeight="1">
      <c r="A5" s="1333" t="s">
        <v>226</v>
      </c>
      <c r="B5" s="1335">
        <v>2013</v>
      </c>
      <c r="C5" s="1326"/>
      <c r="D5" s="1326">
        <v>2014</v>
      </c>
      <c r="E5" s="1326"/>
      <c r="F5" s="1326">
        <v>2015</v>
      </c>
      <c r="G5" s="1327"/>
    </row>
    <row r="6" spans="1:7" ht="48" thickBot="1">
      <c r="A6" s="1334"/>
      <c r="B6" s="822" t="s">
        <v>228</v>
      </c>
      <c r="C6" s="239" t="s">
        <v>227</v>
      </c>
      <c r="D6" s="239" t="s">
        <v>228</v>
      </c>
      <c r="E6" s="239" t="s">
        <v>227</v>
      </c>
      <c r="F6" s="239" t="s">
        <v>228</v>
      </c>
      <c r="G6" s="240" t="s">
        <v>227</v>
      </c>
    </row>
    <row r="7" spans="1:7" ht="15.75">
      <c r="A7" s="823" t="s">
        <v>229</v>
      </c>
      <c r="B7" s="824">
        <v>1</v>
      </c>
      <c r="C7" s="790">
        <v>212878</v>
      </c>
      <c r="D7" s="825">
        <v>1</v>
      </c>
      <c r="E7" s="790">
        <v>166507</v>
      </c>
      <c r="F7" s="825">
        <v>1</v>
      </c>
      <c r="G7" s="790">
        <v>173204</v>
      </c>
    </row>
    <row r="8" spans="1:7" ht="15.75">
      <c r="A8" s="826" t="s">
        <v>230</v>
      </c>
      <c r="B8" s="827">
        <v>1</v>
      </c>
      <c r="C8" s="791">
        <v>285869</v>
      </c>
      <c r="D8" s="828">
        <v>1</v>
      </c>
      <c r="E8" s="791">
        <v>339517</v>
      </c>
      <c r="F8" s="828">
        <v>1</v>
      </c>
      <c r="G8" s="791">
        <v>257065</v>
      </c>
    </row>
    <row r="9" spans="1:7" ht="15.75">
      <c r="A9" s="826" t="s">
        <v>231</v>
      </c>
      <c r="B9" s="827">
        <v>1</v>
      </c>
      <c r="C9" s="791">
        <v>195470</v>
      </c>
      <c r="D9" s="828">
        <v>1</v>
      </c>
      <c r="E9" s="791">
        <v>249755</v>
      </c>
      <c r="F9" s="828">
        <v>1</v>
      </c>
      <c r="G9" s="791">
        <v>186496</v>
      </c>
    </row>
    <row r="10" spans="1:9" ht="15.75">
      <c r="A10" s="826" t="s">
        <v>232</v>
      </c>
      <c r="B10" s="827">
        <v>1</v>
      </c>
      <c r="C10" s="791">
        <v>41188</v>
      </c>
      <c r="D10" s="828">
        <v>1</v>
      </c>
      <c r="E10" s="791">
        <v>37020</v>
      </c>
      <c r="F10" s="828">
        <v>1</v>
      </c>
      <c r="G10" s="791">
        <v>46264</v>
      </c>
      <c r="I10" s="242"/>
    </row>
    <row r="11" spans="1:7" ht="16.5" thickBot="1">
      <c r="A11" s="829" t="s">
        <v>233</v>
      </c>
      <c r="B11" s="830">
        <v>1</v>
      </c>
      <c r="C11" s="792">
        <v>407079</v>
      </c>
      <c r="D11" s="831">
        <v>1</v>
      </c>
      <c r="E11" s="792">
        <v>300734</v>
      </c>
      <c r="F11" s="831">
        <v>1</v>
      </c>
      <c r="G11" s="792">
        <v>409706</v>
      </c>
    </row>
    <row r="12" spans="1:3" ht="15.75">
      <c r="A12" s="244" t="s">
        <v>234</v>
      </c>
      <c r="B12" s="90"/>
      <c r="C12" s="90"/>
    </row>
    <row r="13" spans="1:3" ht="15.75">
      <c r="A13" s="183" t="s">
        <v>235</v>
      </c>
      <c r="B13" s="90"/>
      <c r="C13" s="90"/>
    </row>
    <row r="14" spans="1:3" ht="15.75">
      <c r="A14" s="183" t="s">
        <v>236</v>
      </c>
      <c r="B14" s="90"/>
      <c r="C14" s="90"/>
    </row>
    <row r="15" spans="1:3" ht="15.75">
      <c r="A15" s="183" t="s">
        <v>237</v>
      </c>
      <c r="B15" s="90"/>
      <c r="C15" s="90"/>
    </row>
    <row r="16" ht="15.75" thickBot="1">
      <c r="I16" s="278" t="s">
        <v>788</v>
      </c>
    </row>
    <row r="17" spans="1:13" ht="15.75" customHeight="1">
      <c r="A17" s="1336" t="s">
        <v>238</v>
      </c>
      <c r="B17" s="1335">
        <v>2013</v>
      </c>
      <c r="C17" s="1326"/>
      <c r="D17" s="1326"/>
      <c r="E17" s="1327"/>
      <c r="F17" s="1325">
        <v>2014</v>
      </c>
      <c r="G17" s="1326"/>
      <c r="H17" s="1326"/>
      <c r="I17" s="1327"/>
      <c r="J17" s="1325">
        <v>2015</v>
      </c>
      <c r="K17" s="1326"/>
      <c r="L17" s="1326"/>
      <c r="M17" s="1327"/>
    </row>
    <row r="18" spans="1:13" ht="48" thickBot="1">
      <c r="A18" s="1337"/>
      <c r="B18" s="832" t="s">
        <v>240</v>
      </c>
      <c r="C18" s="833" t="s">
        <v>241</v>
      </c>
      <c r="D18" s="833" t="s">
        <v>242</v>
      </c>
      <c r="E18" s="834" t="s">
        <v>239</v>
      </c>
      <c r="F18" s="835" t="s">
        <v>240</v>
      </c>
      <c r="G18" s="833" t="s">
        <v>241</v>
      </c>
      <c r="H18" s="833" t="s">
        <v>242</v>
      </c>
      <c r="I18" s="834" t="s">
        <v>239</v>
      </c>
      <c r="J18" s="835" t="s">
        <v>240</v>
      </c>
      <c r="K18" s="833" t="s">
        <v>241</v>
      </c>
      <c r="L18" s="833" t="s">
        <v>242</v>
      </c>
      <c r="M18" s="834" t="s">
        <v>239</v>
      </c>
    </row>
    <row r="19" spans="1:13" ht="33.75" customHeight="1">
      <c r="A19" s="826" t="s">
        <v>246</v>
      </c>
      <c r="B19" s="836">
        <v>8833.3</v>
      </c>
      <c r="C19" s="794">
        <v>24959.08</v>
      </c>
      <c r="D19" s="794">
        <v>15809.4</v>
      </c>
      <c r="E19" s="837">
        <v>300</v>
      </c>
      <c r="F19" s="836">
        <v>8701.72</v>
      </c>
      <c r="G19" s="794">
        <v>23383.61</v>
      </c>
      <c r="H19" s="794">
        <v>14156</v>
      </c>
      <c r="I19" s="837">
        <v>300</v>
      </c>
      <c r="J19" s="793">
        <v>9130</v>
      </c>
      <c r="K19" s="794">
        <v>24790</v>
      </c>
      <c r="L19" s="795">
        <v>15513.9</v>
      </c>
      <c r="M19" s="796">
        <v>300</v>
      </c>
    </row>
    <row r="20" spans="1:13" ht="33.75" customHeight="1">
      <c r="A20" s="826" t="s">
        <v>245</v>
      </c>
      <c r="B20" s="890">
        <v>6177</v>
      </c>
      <c r="C20" s="891">
        <v>12137</v>
      </c>
      <c r="D20" s="891">
        <v>5852.7</v>
      </c>
      <c r="E20" s="892">
        <v>100</v>
      </c>
      <c r="F20" s="893">
        <v>6396</v>
      </c>
      <c r="G20" s="891">
        <v>12223</v>
      </c>
      <c r="H20" s="894">
        <v>5876.1</v>
      </c>
      <c r="I20" s="892">
        <v>100</v>
      </c>
      <c r="J20" s="890">
        <v>7218.1</v>
      </c>
      <c r="K20" s="891">
        <v>13144.3</v>
      </c>
      <c r="L20" s="895">
        <v>5930.7</v>
      </c>
      <c r="M20" s="896">
        <v>180.3</v>
      </c>
    </row>
    <row r="21" spans="1:13" ht="33.75" customHeight="1">
      <c r="A21" s="145" t="s">
        <v>243</v>
      </c>
      <c r="B21" s="838">
        <v>2654</v>
      </c>
      <c r="C21" s="798">
        <v>16533.7</v>
      </c>
      <c r="D21" s="798">
        <v>11631.5</v>
      </c>
      <c r="E21" s="839">
        <v>2318</v>
      </c>
      <c r="F21" s="840">
        <v>2768.34</v>
      </c>
      <c r="G21" s="798">
        <v>17009.24</v>
      </c>
      <c r="H21" s="841">
        <v>11847.8</v>
      </c>
      <c r="I21" s="839">
        <v>2477</v>
      </c>
      <c r="J21" s="797">
        <v>2599</v>
      </c>
      <c r="K21" s="798">
        <v>16981</v>
      </c>
      <c r="L21" s="799">
        <v>12118.5</v>
      </c>
      <c r="M21" s="800">
        <v>2343.6</v>
      </c>
    </row>
    <row r="22" spans="1:13" ht="33.75" customHeight="1" thickBot="1">
      <c r="A22" s="829" t="s">
        <v>244</v>
      </c>
      <c r="B22" s="842">
        <v>15087.2</v>
      </c>
      <c r="C22" s="843">
        <v>37534.2</v>
      </c>
      <c r="D22" s="843">
        <v>9431.5</v>
      </c>
      <c r="E22" s="844">
        <v>12560</v>
      </c>
      <c r="F22" s="842">
        <v>15023.58</v>
      </c>
      <c r="G22" s="843">
        <v>36984.07</v>
      </c>
      <c r="H22" s="843">
        <v>18939.2</v>
      </c>
      <c r="I22" s="844">
        <v>3381.25</v>
      </c>
      <c r="J22" s="801">
        <v>15900</v>
      </c>
      <c r="K22" s="802">
        <v>38448</v>
      </c>
      <c r="L22" s="803">
        <v>17820.9</v>
      </c>
      <c r="M22" s="804">
        <v>4295</v>
      </c>
    </row>
    <row r="23" ht="15.75" thickBot="1"/>
    <row r="24" spans="1:4" ht="32.25" thickBot="1">
      <c r="A24" s="65" t="s">
        <v>273</v>
      </c>
      <c r="B24" s="82">
        <v>2013</v>
      </c>
      <c r="C24" s="943">
        <v>2014</v>
      </c>
      <c r="D24" s="944">
        <v>2015</v>
      </c>
    </row>
    <row r="25" spans="1:4" ht="54" customHeight="1">
      <c r="A25" s="68" t="s">
        <v>274</v>
      </c>
      <c r="B25" s="845">
        <v>82</v>
      </c>
      <c r="C25" s="805">
        <v>84</v>
      </c>
      <c r="D25" s="805">
        <v>83</v>
      </c>
    </row>
    <row r="26" spans="1:4" ht="31.5">
      <c r="A26" s="245" t="s">
        <v>275</v>
      </c>
      <c r="B26" s="846">
        <v>68</v>
      </c>
      <c r="C26" s="806">
        <v>58</v>
      </c>
      <c r="D26" s="806">
        <v>56</v>
      </c>
    </row>
    <row r="27" spans="1:4" ht="31.5">
      <c r="A27" s="245" t="s">
        <v>276</v>
      </c>
      <c r="B27" s="846">
        <v>8</v>
      </c>
      <c r="C27" s="806">
        <v>8</v>
      </c>
      <c r="D27" s="806">
        <v>7</v>
      </c>
    </row>
    <row r="28" spans="1:4" ht="31.5">
      <c r="A28" s="245" t="s">
        <v>277</v>
      </c>
      <c r="B28" s="846">
        <v>7</v>
      </c>
      <c r="C28" s="806">
        <v>7</v>
      </c>
      <c r="D28" s="806">
        <v>8</v>
      </c>
    </row>
    <row r="29" spans="1:4" ht="36" customHeight="1">
      <c r="A29" s="245" t="s">
        <v>278</v>
      </c>
      <c r="B29" s="846">
        <v>8</v>
      </c>
      <c r="C29" s="806">
        <v>8</v>
      </c>
      <c r="D29" s="806">
        <v>8</v>
      </c>
    </row>
    <row r="30" spans="1:4" ht="26.25" customHeight="1">
      <c r="A30" s="245" t="s">
        <v>279</v>
      </c>
      <c r="B30" s="846">
        <v>12</v>
      </c>
      <c r="C30" s="806">
        <v>12</v>
      </c>
      <c r="D30" s="806">
        <v>9</v>
      </c>
    </row>
    <row r="31" spans="1:4" ht="23.25" customHeight="1">
      <c r="A31" s="245" t="s">
        <v>280</v>
      </c>
      <c r="B31" s="846">
        <v>33</v>
      </c>
      <c r="C31" s="806">
        <v>23</v>
      </c>
      <c r="D31" s="806">
        <v>24</v>
      </c>
    </row>
    <row r="32" spans="1:4" ht="41.25" customHeight="1" thickBot="1">
      <c r="A32" s="247" t="s">
        <v>281</v>
      </c>
      <c r="B32" s="847">
        <v>14</v>
      </c>
      <c r="C32" s="807">
        <v>26</v>
      </c>
      <c r="D32" s="807">
        <v>27</v>
      </c>
    </row>
    <row r="33" spans="1:4" ht="16.5" thickBot="1">
      <c r="A33" s="249"/>
      <c r="B33" s="848"/>
      <c r="C33" s="808"/>
      <c r="D33" s="808"/>
    </row>
    <row r="34" spans="1:4" ht="47.25">
      <c r="A34" s="70" t="s">
        <v>282</v>
      </c>
      <c r="B34" s="849">
        <f>B35+B41</f>
        <v>15370</v>
      </c>
      <c r="C34" s="849">
        <f>C35+C41</f>
        <v>17216</v>
      </c>
      <c r="D34" s="809">
        <f>D35+D41</f>
        <v>17455</v>
      </c>
    </row>
    <row r="35" spans="1:4" ht="31.5">
      <c r="A35" s="250" t="s">
        <v>283</v>
      </c>
      <c r="B35" s="850">
        <f>SUM(B36:B40)</f>
        <v>11179</v>
      </c>
      <c r="C35" s="850">
        <f>SUM(C36:C40)</f>
        <v>10389</v>
      </c>
      <c r="D35" s="810">
        <f>SUM(D36:D40)</f>
        <v>10236</v>
      </c>
    </row>
    <row r="36" spans="1:4" ht="47.25">
      <c r="A36" s="252" t="s">
        <v>284</v>
      </c>
      <c r="B36" s="850">
        <v>1182</v>
      </c>
      <c r="C36" s="850">
        <v>1005</v>
      </c>
      <c r="D36" s="811">
        <v>927</v>
      </c>
    </row>
    <row r="37" spans="1:4" ht="47.25">
      <c r="A37" s="252" t="s">
        <v>285</v>
      </c>
      <c r="B37" s="850">
        <v>577</v>
      </c>
      <c r="C37" s="850">
        <v>511</v>
      </c>
      <c r="D37" s="812">
        <v>630</v>
      </c>
    </row>
    <row r="38" spans="1:4" ht="47.25">
      <c r="A38" s="252" t="s">
        <v>286</v>
      </c>
      <c r="B38" s="850">
        <v>554</v>
      </c>
      <c r="C38" s="850">
        <v>688</v>
      </c>
      <c r="D38" s="812">
        <v>658</v>
      </c>
    </row>
    <row r="39" spans="1:4" ht="31.5">
      <c r="A39" s="252" t="s">
        <v>287</v>
      </c>
      <c r="B39" s="850">
        <v>2045</v>
      </c>
      <c r="C39" s="850">
        <v>3006</v>
      </c>
      <c r="D39" s="812">
        <v>1852</v>
      </c>
    </row>
    <row r="40" spans="1:4" ht="15.75">
      <c r="A40" s="252" t="s">
        <v>288</v>
      </c>
      <c r="B40" s="850">
        <v>6821</v>
      </c>
      <c r="C40" s="850">
        <v>5179</v>
      </c>
      <c r="D40" s="812">
        <v>6169</v>
      </c>
    </row>
    <row r="41" spans="1:4" ht="32.25" thickBot="1">
      <c r="A41" s="114" t="s">
        <v>289</v>
      </c>
      <c r="B41" s="851">
        <v>4191</v>
      </c>
      <c r="C41" s="851">
        <v>6827</v>
      </c>
      <c r="D41" s="813">
        <v>7219</v>
      </c>
    </row>
    <row r="42" spans="1:4" ht="16.5" thickBot="1">
      <c r="A42" s="254"/>
      <c r="B42" s="852"/>
      <c r="C42" s="814"/>
      <c r="D42" s="814"/>
    </row>
    <row r="43" spans="1:4" ht="47.25">
      <c r="A43" s="70" t="s">
        <v>290</v>
      </c>
      <c r="B43" s="849">
        <f>B44+B50</f>
        <v>2254682</v>
      </c>
      <c r="C43" s="849">
        <f>C44+C50</f>
        <v>2419392</v>
      </c>
      <c r="D43" s="809">
        <f>D44+D50</f>
        <v>2209715</v>
      </c>
    </row>
    <row r="44" spans="1:4" ht="31.5">
      <c r="A44" s="250" t="s">
        <v>283</v>
      </c>
      <c r="B44" s="850">
        <f>SUM(B45:B49)</f>
        <v>1585117</v>
      </c>
      <c r="C44" s="850">
        <f>SUM(C45:C49)</f>
        <v>1301042</v>
      </c>
      <c r="D44" s="810">
        <f>SUM(D45:D49)</f>
        <v>1232875</v>
      </c>
    </row>
    <row r="45" spans="1:4" ht="31.5">
      <c r="A45" s="252" t="s">
        <v>291</v>
      </c>
      <c r="B45" s="850">
        <v>111925</v>
      </c>
      <c r="C45" s="850">
        <v>79490</v>
      </c>
      <c r="D45" s="812">
        <v>79190</v>
      </c>
    </row>
    <row r="46" spans="1:4" ht="31.5">
      <c r="A46" s="252" t="s">
        <v>292</v>
      </c>
      <c r="B46" s="850">
        <v>50450</v>
      </c>
      <c r="C46" s="850">
        <v>44375</v>
      </c>
      <c r="D46" s="812">
        <v>53200</v>
      </c>
    </row>
    <row r="47" spans="1:4" ht="31.5">
      <c r="A47" s="252" t="s">
        <v>293</v>
      </c>
      <c r="B47" s="850">
        <v>37300</v>
      </c>
      <c r="C47" s="850">
        <v>52400</v>
      </c>
      <c r="D47" s="812">
        <v>46480</v>
      </c>
    </row>
    <row r="48" spans="1:4" ht="31.5">
      <c r="A48" s="252" t="s">
        <v>287</v>
      </c>
      <c r="B48" s="850">
        <v>116812</v>
      </c>
      <c r="C48" s="850">
        <v>149390</v>
      </c>
      <c r="D48" s="812">
        <v>90630</v>
      </c>
    </row>
    <row r="49" spans="1:4" ht="15.75">
      <c r="A49" s="252" t="s">
        <v>288</v>
      </c>
      <c r="B49" s="850">
        <v>1268630</v>
      </c>
      <c r="C49" s="850">
        <v>975387</v>
      </c>
      <c r="D49" s="812">
        <v>963375</v>
      </c>
    </row>
    <row r="50" spans="1:4" ht="32.25" thickBot="1">
      <c r="A50" s="114" t="s">
        <v>289</v>
      </c>
      <c r="B50" s="851">
        <v>669565</v>
      </c>
      <c r="C50" s="851">
        <v>1118350</v>
      </c>
      <c r="D50" s="813">
        <v>976840</v>
      </c>
    </row>
    <row r="51" spans="1:4" ht="16.5" thickBot="1">
      <c r="A51" s="254"/>
      <c r="B51" s="852"/>
      <c r="C51" s="814"/>
      <c r="D51" s="814"/>
    </row>
    <row r="52" spans="1:4" ht="63">
      <c r="A52" s="70" t="s">
        <v>294</v>
      </c>
      <c r="B52" s="853">
        <f aca="true" t="shared" si="0" ref="B52:D59">B43/B34</f>
        <v>146.69368900455433</v>
      </c>
      <c r="C52" s="853">
        <f t="shared" si="0"/>
        <v>140.53159851301115</v>
      </c>
      <c r="D52" s="815">
        <f t="shared" si="0"/>
        <v>126.59495846462332</v>
      </c>
    </row>
    <row r="53" spans="1:4" ht="31.5">
      <c r="A53" s="250" t="s">
        <v>283</v>
      </c>
      <c r="B53" s="854">
        <f t="shared" si="0"/>
        <v>141.7941676357456</v>
      </c>
      <c r="C53" s="854">
        <f t="shared" si="0"/>
        <v>125.23264991818269</v>
      </c>
      <c r="D53" s="816">
        <f t="shared" si="0"/>
        <v>120.44499804611176</v>
      </c>
    </row>
    <row r="54" spans="1:4" ht="31.5">
      <c r="A54" s="252" t="s">
        <v>291</v>
      </c>
      <c r="B54" s="854">
        <f t="shared" si="0"/>
        <v>94.69120135363791</v>
      </c>
      <c r="C54" s="854">
        <f t="shared" si="0"/>
        <v>79.09452736318408</v>
      </c>
      <c r="D54" s="816">
        <f t="shared" si="0"/>
        <v>85.42610571736785</v>
      </c>
    </row>
    <row r="55" spans="1:4" ht="31.5">
      <c r="A55" s="252" t="s">
        <v>292</v>
      </c>
      <c r="B55" s="854">
        <f t="shared" si="0"/>
        <v>87.43500866551126</v>
      </c>
      <c r="C55" s="854">
        <f t="shared" si="0"/>
        <v>86.83953033268102</v>
      </c>
      <c r="D55" s="816">
        <f t="shared" si="0"/>
        <v>84.44444444444444</v>
      </c>
    </row>
    <row r="56" spans="1:4" ht="31.5">
      <c r="A56" s="252" t="s">
        <v>293</v>
      </c>
      <c r="B56" s="854">
        <f t="shared" si="0"/>
        <v>67.32851985559567</v>
      </c>
      <c r="C56" s="854">
        <f t="shared" si="0"/>
        <v>76.16279069767442</v>
      </c>
      <c r="D56" s="816">
        <f t="shared" si="0"/>
        <v>70.63829787234043</v>
      </c>
    </row>
    <row r="57" spans="1:4" ht="31.5">
      <c r="A57" s="252" t="s">
        <v>287</v>
      </c>
      <c r="B57" s="854">
        <f t="shared" si="0"/>
        <v>57.12078239608802</v>
      </c>
      <c r="C57" s="854">
        <f t="shared" si="0"/>
        <v>49.69727212242182</v>
      </c>
      <c r="D57" s="816">
        <f t="shared" si="0"/>
        <v>48.936285097192226</v>
      </c>
    </row>
    <row r="58" spans="1:4" ht="15.75">
      <c r="A58" s="252" t="s">
        <v>288</v>
      </c>
      <c r="B58" s="854">
        <f t="shared" si="0"/>
        <v>185.98885793871867</v>
      </c>
      <c r="C58" s="854">
        <f t="shared" si="0"/>
        <v>188.3350067580614</v>
      </c>
      <c r="D58" s="816">
        <f t="shared" si="0"/>
        <v>156.16388393580806</v>
      </c>
    </row>
    <row r="59" spans="1:4" ht="32.25" thickBot="1">
      <c r="A59" s="114" t="s">
        <v>289</v>
      </c>
      <c r="B59" s="855">
        <f t="shared" si="0"/>
        <v>159.76258649486996</v>
      </c>
      <c r="C59" s="855">
        <f t="shared" si="0"/>
        <v>163.812802109272</v>
      </c>
      <c r="D59" s="817">
        <f t="shared" si="0"/>
        <v>135.3151406011913</v>
      </c>
    </row>
    <row r="60" spans="1:4" ht="16.5" thickBot="1">
      <c r="A60" s="255"/>
      <c r="B60" s="856"/>
      <c r="C60" s="818"/>
      <c r="D60" s="818"/>
    </row>
    <row r="61" spans="1:4" ht="63">
      <c r="A61" s="70" t="s">
        <v>295</v>
      </c>
      <c r="B61" s="857">
        <v>0.5425</v>
      </c>
      <c r="C61" s="819">
        <v>0.5401</v>
      </c>
      <c r="D61" s="819">
        <v>0.5751</v>
      </c>
    </row>
    <row r="62" spans="1:4" ht="31.5">
      <c r="A62" s="250" t="s">
        <v>283</v>
      </c>
      <c r="B62" s="858">
        <v>0.4402</v>
      </c>
      <c r="C62" s="820">
        <v>0.5052</v>
      </c>
      <c r="D62" s="820">
        <v>0.542</v>
      </c>
    </row>
    <row r="63" spans="1:4" ht="32.25" thickBot="1">
      <c r="A63" s="114" t="s">
        <v>296</v>
      </c>
      <c r="B63" s="859">
        <v>0.7791</v>
      </c>
      <c r="C63" s="821">
        <v>0.6072</v>
      </c>
      <c r="D63" s="821">
        <v>0.6248</v>
      </c>
    </row>
    <row r="64" spans="1:4" ht="15.75">
      <c r="A64" s="244"/>
      <c r="B64" s="90"/>
      <c r="C64" s="90"/>
      <c r="D64" s="90"/>
    </row>
    <row r="65" spans="1:6" ht="15.75" customHeight="1">
      <c r="A65" s="1328" t="s">
        <v>297</v>
      </c>
      <c r="B65" s="1328"/>
      <c r="C65" s="1328"/>
      <c r="D65" s="1328"/>
      <c r="E65" s="1329"/>
      <c r="F65" s="1329"/>
    </row>
    <row r="66" spans="1:7" s="422" customFormat="1" ht="129.75" customHeight="1">
      <c r="A66" s="1330" t="s">
        <v>789</v>
      </c>
      <c r="B66" s="1330"/>
      <c r="C66" s="1330"/>
      <c r="D66" s="1330"/>
      <c r="E66" s="1331"/>
      <c r="F66" s="1331"/>
      <c r="G66" s="1331"/>
    </row>
    <row r="67" spans="1:7" ht="69.75" customHeight="1">
      <c r="A67" s="1332" t="s">
        <v>790</v>
      </c>
      <c r="B67" s="1332"/>
      <c r="C67" s="1332"/>
      <c r="D67" s="1332"/>
      <c r="E67" s="1332"/>
      <c r="F67" s="1332"/>
      <c r="G67" s="1332"/>
    </row>
    <row r="68" ht="15.75" thickBot="1"/>
    <row r="69" spans="1:4" ht="48" thickBot="1">
      <c r="A69" s="256" t="s">
        <v>247</v>
      </c>
      <c r="B69" s="82">
        <v>2013</v>
      </c>
      <c r="C69" s="82">
        <v>2014</v>
      </c>
      <c r="D69" s="944">
        <v>2015</v>
      </c>
    </row>
    <row r="70" spans="1:4" ht="29.25" customHeight="1">
      <c r="A70" s="257" t="s">
        <v>246</v>
      </c>
      <c r="B70" s="860" t="s">
        <v>958</v>
      </c>
      <c r="C70" s="861" t="s">
        <v>791</v>
      </c>
      <c r="D70" s="862" t="s">
        <v>959</v>
      </c>
    </row>
    <row r="71" spans="1:4" ht="29.25" customHeight="1">
      <c r="A71" s="258" t="s">
        <v>245</v>
      </c>
      <c r="B71" s="863">
        <v>14</v>
      </c>
      <c r="C71" s="864">
        <v>14</v>
      </c>
      <c r="D71" s="865">
        <v>14</v>
      </c>
    </row>
    <row r="72" spans="1:5" ht="29.25" customHeight="1">
      <c r="A72" s="259" t="s">
        <v>792</v>
      </c>
      <c r="B72" s="846">
        <v>30</v>
      </c>
      <c r="C72" s="866">
        <v>30</v>
      </c>
      <c r="D72" s="867">
        <v>29</v>
      </c>
      <c r="E72" s="868"/>
    </row>
    <row r="73" spans="1:4" ht="29.25" customHeight="1" thickBot="1">
      <c r="A73" s="260" t="s">
        <v>793</v>
      </c>
      <c r="B73" s="869">
        <v>67</v>
      </c>
      <c r="C73" s="869">
        <v>67</v>
      </c>
      <c r="D73" s="870">
        <v>67</v>
      </c>
    </row>
    <row r="75" ht="14.25" customHeight="1">
      <c r="A75" s="261"/>
    </row>
    <row r="76" ht="14.25" customHeight="1">
      <c r="A76" s="261" t="s">
        <v>960</v>
      </c>
    </row>
    <row r="78" ht="15.75" thickBot="1"/>
    <row r="79" spans="1:4" ht="32.25" thickBot="1">
      <c r="A79" s="65" t="s">
        <v>271</v>
      </c>
      <c r="B79" s="66">
        <v>2013</v>
      </c>
      <c r="C79" s="248">
        <v>2014</v>
      </c>
      <c r="D79" s="67">
        <v>2015</v>
      </c>
    </row>
    <row r="80" spans="1:4" ht="15.75">
      <c r="A80" s="262" t="s">
        <v>272</v>
      </c>
      <c r="B80" s="871">
        <v>1017</v>
      </c>
      <c r="C80" s="872">
        <v>1028</v>
      </c>
      <c r="D80" s="873">
        <v>1046</v>
      </c>
    </row>
    <row r="81" spans="1:4" ht="15.75">
      <c r="A81" s="263" t="s">
        <v>794</v>
      </c>
      <c r="B81" s="874">
        <v>54143</v>
      </c>
      <c r="C81" s="874">
        <v>58427</v>
      </c>
      <c r="D81" s="875">
        <v>59927</v>
      </c>
    </row>
    <row r="82" spans="1:4" ht="31.5">
      <c r="A82" s="263" t="s">
        <v>269</v>
      </c>
      <c r="B82" s="876">
        <v>54</v>
      </c>
      <c r="C82" s="876">
        <v>57</v>
      </c>
      <c r="D82" s="877">
        <v>55</v>
      </c>
    </row>
    <row r="83" spans="1:4" ht="32.25" thickBot="1">
      <c r="A83" s="265" t="s">
        <v>795</v>
      </c>
      <c r="B83" s="878">
        <v>110</v>
      </c>
      <c r="C83" s="879">
        <v>107</v>
      </c>
      <c r="D83" s="880">
        <v>113</v>
      </c>
    </row>
    <row r="84" ht="15.75" thickBot="1"/>
    <row r="85" spans="1:7" ht="48" thickBot="1">
      <c r="A85" s="235" t="s">
        <v>249</v>
      </c>
      <c r="B85" s="1316">
        <v>2013</v>
      </c>
      <c r="C85" s="1317"/>
      <c r="D85" s="1318">
        <v>2014</v>
      </c>
      <c r="E85" s="1316"/>
      <c r="F85" s="1318">
        <v>2015</v>
      </c>
      <c r="G85" s="1319"/>
    </row>
    <row r="86" spans="1:7" ht="15.75">
      <c r="A86" s="266" t="s">
        <v>250</v>
      </c>
      <c r="B86" s="1323">
        <v>198040</v>
      </c>
      <c r="C86" s="1324"/>
      <c r="D86" s="1323">
        <v>199335</v>
      </c>
      <c r="E86" s="1324"/>
      <c r="F86" s="1323">
        <v>205378</v>
      </c>
      <c r="G86" s="1324"/>
    </row>
    <row r="87" spans="1:7" ht="47.25">
      <c r="A87" s="267" t="s">
        <v>251</v>
      </c>
      <c r="B87" s="1322">
        <v>6</v>
      </c>
      <c r="C87" s="1321"/>
      <c r="D87" s="1322">
        <v>6</v>
      </c>
      <c r="E87" s="1321"/>
      <c r="F87" s="1322">
        <v>6</v>
      </c>
      <c r="G87" s="1321"/>
    </row>
    <row r="88" spans="1:7" ht="31.5">
      <c r="A88" s="267" t="s">
        <v>252</v>
      </c>
      <c r="B88" s="1322">
        <v>87</v>
      </c>
      <c r="C88" s="1321"/>
      <c r="D88" s="1322">
        <v>87</v>
      </c>
      <c r="E88" s="1321"/>
      <c r="F88" s="1322">
        <v>87</v>
      </c>
      <c r="G88" s="1321"/>
    </row>
    <row r="89" spans="1:7" ht="31.5">
      <c r="A89" s="267" t="s">
        <v>253</v>
      </c>
      <c r="B89" s="1320">
        <v>7703</v>
      </c>
      <c r="C89" s="1321"/>
      <c r="D89" s="1320">
        <v>9839</v>
      </c>
      <c r="E89" s="1321"/>
      <c r="F89" s="1320">
        <v>10367</v>
      </c>
      <c r="G89" s="1321"/>
    </row>
    <row r="90" spans="1:7" ht="15.75">
      <c r="A90" s="267" t="s">
        <v>254</v>
      </c>
      <c r="B90" s="1320">
        <v>14854</v>
      </c>
      <c r="C90" s="1321"/>
      <c r="D90" s="1320">
        <v>18479</v>
      </c>
      <c r="E90" s="1321"/>
      <c r="F90" s="1320">
        <v>19795</v>
      </c>
      <c r="G90" s="1321"/>
    </row>
    <row r="91" spans="1:7" ht="15.75">
      <c r="A91" s="267" t="s">
        <v>255</v>
      </c>
      <c r="B91" s="1320">
        <v>366878</v>
      </c>
      <c r="C91" s="1321"/>
      <c r="D91" s="1320">
        <v>386258</v>
      </c>
      <c r="E91" s="1321"/>
      <c r="F91" s="1320">
        <v>369433</v>
      </c>
      <c r="G91" s="1321"/>
    </row>
    <row r="92" spans="1:7" ht="15.75">
      <c r="A92" s="267" t="s">
        <v>256</v>
      </c>
      <c r="B92" s="1320">
        <v>36866</v>
      </c>
      <c r="C92" s="1321"/>
      <c r="D92" s="1320">
        <v>39506</v>
      </c>
      <c r="E92" s="1321"/>
      <c r="F92" s="1320">
        <v>40897</v>
      </c>
      <c r="G92" s="1321"/>
    </row>
    <row r="93" spans="1:7" ht="15.75">
      <c r="A93" s="267" t="s">
        <v>257</v>
      </c>
      <c r="B93" s="1320">
        <v>9220</v>
      </c>
      <c r="C93" s="1321"/>
      <c r="D93" s="1320">
        <v>8649</v>
      </c>
      <c r="E93" s="1321"/>
      <c r="F93" s="1320">
        <v>8379</v>
      </c>
      <c r="G93" s="1321"/>
    </row>
    <row r="94" spans="1:7" ht="15.75">
      <c r="A94" s="267" t="s">
        <v>258</v>
      </c>
      <c r="B94" s="1320">
        <v>1823</v>
      </c>
      <c r="C94" s="1321"/>
      <c r="D94" s="1320">
        <v>1813</v>
      </c>
      <c r="E94" s="1321"/>
      <c r="F94" s="1320">
        <v>1788</v>
      </c>
      <c r="G94" s="1321"/>
    </row>
    <row r="95" spans="1:7" ht="31.5">
      <c r="A95" s="267" t="s">
        <v>259</v>
      </c>
      <c r="B95" s="1320">
        <v>198950</v>
      </c>
      <c r="C95" s="1321"/>
      <c r="D95" s="1320">
        <v>185421</v>
      </c>
      <c r="E95" s="1321"/>
      <c r="F95" s="1320">
        <v>178321</v>
      </c>
      <c r="G95" s="1321"/>
    </row>
    <row r="96" spans="1:7" ht="48" thickBot="1">
      <c r="A96" s="268" t="s">
        <v>260</v>
      </c>
      <c r="B96" s="1312" t="s">
        <v>261</v>
      </c>
      <c r="C96" s="1313"/>
      <c r="D96" s="1314" t="s">
        <v>961</v>
      </c>
      <c r="E96" s="1315"/>
      <c r="F96" s="1314" t="s">
        <v>961</v>
      </c>
      <c r="G96" s="1315"/>
    </row>
    <row r="98" ht="15.75" thickBot="1"/>
    <row r="99" spans="1:7" ht="32.25" thickBot="1">
      <c r="A99" s="65" t="s">
        <v>244</v>
      </c>
      <c r="B99" s="1316">
        <v>2013</v>
      </c>
      <c r="C99" s="1317"/>
      <c r="D99" s="1318">
        <v>2014</v>
      </c>
      <c r="E99" s="1316"/>
      <c r="F99" s="1318">
        <v>2015</v>
      </c>
      <c r="G99" s="1319"/>
    </row>
    <row r="100" spans="1:7" ht="15.75">
      <c r="A100" s="262" t="s">
        <v>262</v>
      </c>
      <c r="B100" s="1309">
        <v>9</v>
      </c>
      <c r="C100" s="1309"/>
      <c r="D100" s="1309">
        <v>8</v>
      </c>
      <c r="E100" s="1309"/>
      <c r="F100" s="1310">
        <v>8</v>
      </c>
      <c r="G100" s="1311"/>
    </row>
    <row r="101" spans="1:7" ht="31.5">
      <c r="A101" s="263" t="s">
        <v>263</v>
      </c>
      <c r="B101" s="1305">
        <v>25</v>
      </c>
      <c r="C101" s="1305"/>
      <c r="D101" s="1305">
        <v>25</v>
      </c>
      <c r="E101" s="1305"/>
      <c r="F101" s="1306">
        <v>25</v>
      </c>
      <c r="G101" s="1307"/>
    </row>
    <row r="102" spans="1:7" ht="15.75">
      <c r="A102" s="263" t="s">
        <v>264</v>
      </c>
      <c r="B102" s="1308">
        <v>8122</v>
      </c>
      <c r="C102" s="1305"/>
      <c r="D102" s="1308">
        <v>7999</v>
      </c>
      <c r="E102" s="1305"/>
      <c r="F102" s="1306">
        <v>8146</v>
      </c>
      <c r="G102" s="1307"/>
    </row>
    <row r="103" spans="1:7" ht="15.75">
      <c r="A103" s="263" t="s">
        <v>265</v>
      </c>
      <c r="B103" s="1308">
        <v>83266</v>
      </c>
      <c r="C103" s="1305"/>
      <c r="D103" s="1308">
        <v>85360</v>
      </c>
      <c r="E103" s="1305"/>
      <c r="F103" s="1306">
        <v>83787</v>
      </c>
      <c r="G103" s="1307"/>
    </row>
    <row r="104" spans="1:7" ht="31.5">
      <c r="A104" s="263" t="s">
        <v>266</v>
      </c>
      <c r="B104" s="1308">
        <v>77885</v>
      </c>
      <c r="C104" s="1305"/>
      <c r="D104" s="1308">
        <v>78909</v>
      </c>
      <c r="E104" s="1305"/>
      <c r="F104" s="1306">
        <v>77343</v>
      </c>
      <c r="G104" s="1307"/>
    </row>
    <row r="105" spans="1:7" ht="16.5" thickBot="1">
      <c r="A105" s="263" t="s">
        <v>267</v>
      </c>
      <c r="B105" s="1305">
        <v>269</v>
      </c>
      <c r="C105" s="1305"/>
      <c r="D105" s="1305">
        <v>275</v>
      </c>
      <c r="E105" s="1305"/>
      <c r="F105" s="1306">
        <v>281</v>
      </c>
      <c r="G105" s="1307"/>
    </row>
    <row r="106" spans="1:9" ht="16.5" thickBot="1">
      <c r="A106" s="263" t="s">
        <v>268</v>
      </c>
      <c r="B106" s="1305">
        <v>254</v>
      </c>
      <c r="C106" s="1305"/>
      <c r="D106" s="1305">
        <v>256</v>
      </c>
      <c r="E106" s="1305"/>
      <c r="F106" s="1306">
        <v>260</v>
      </c>
      <c r="G106" s="1307"/>
      <c r="I106" s="881"/>
    </row>
    <row r="107" spans="1:7" ht="31.5">
      <c r="A107" s="263" t="s">
        <v>269</v>
      </c>
      <c r="B107" s="1305">
        <v>310</v>
      </c>
      <c r="C107" s="1305"/>
      <c r="D107" s="1305">
        <v>310</v>
      </c>
      <c r="E107" s="1305"/>
      <c r="F107" s="1306">
        <v>299</v>
      </c>
      <c r="G107" s="1307"/>
    </row>
    <row r="108" spans="1:7" ht="32.25" thickBot="1">
      <c r="A108" s="265" t="s">
        <v>270</v>
      </c>
      <c r="B108" s="1302">
        <v>149</v>
      </c>
      <c r="C108" s="1302"/>
      <c r="D108" s="1302">
        <v>153</v>
      </c>
      <c r="E108" s="1302"/>
      <c r="F108" s="1303">
        <v>168</v>
      </c>
      <c r="G108" s="1304"/>
    </row>
    <row r="111" ht="15.75" thickBot="1"/>
    <row r="112" spans="1:4" ht="24" customHeight="1" thickBot="1">
      <c r="A112" s="269" t="s">
        <v>796</v>
      </c>
      <c r="B112" s="270">
        <v>2013</v>
      </c>
      <c r="C112" s="270">
        <v>2014</v>
      </c>
      <c r="D112" s="271">
        <v>2015</v>
      </c>
    </row>
    <row r="113" spans="1:4" ht="31.5">
      <c r="A113" s="272" t="s">
        <v>797</v>
      </c>
      <c r="B113" s="882">
        <v>680000</v>
      </c>
      <c r="C113" s="883">
        <v>507000</v>
      </c>
      <c r="D113" s="884">
        <v>680544</v>
      </c>
    </row>
    <row r="114" spans="1:4" ht="31.5">
      <c r="A114" s="273" t="s">
        <v>248</v>
      </c>
      <c r="B114" s="885">
        <v>11</v>
      </c>
      <c r="C114" s="886">
        <v>10</v>
      </c>
      <c r="D114" s="887">
        <v>10</v>
      </c>
    </row>
    <row r="115" spans="1:4" ht="16.5" thickBot="1">
      <c r="A115" s="274" t="s">
        <v>798</v>
      </c>
      <c r="B115" s="888">
        <v>9</v>
      </c>
      <c r="C115" s="888">
        <v>9</v>
      </c>
      <c r="D115" s="889">
        <v>9</v>
      </c>
    </row>
  </sheetData>
  <sheetProtection/>
  <mergeCells count="77">
    <mergeCell ref="A5:A6"/>
    <mergeCell ref="B5:C5"/>
    <mergeCell ref="D5:E5"/>
    <mergeCell ref="F5:G5"/>
    <mergeCell ref="A17:A18"/>
    <mergeCell ref="B17:E17"/>
    <mergeCell ref="F17:I17"/>
    <mergeCell ref="J17:M17"/>
    <mergeCell ref="A65:F65"/>
    <mergeCell ref="A66:G66"/>
    <mergeCell ref="A67:G67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  <mergeCell ref="B93:C93"/>
    <mergeCell ref="D93:E93"/>
    <mergeCell ref="F93:G93"/>
    <mergeCell ref="B94:C94"/>
    <mergeCell ref="D94:E94"/>
    <mergeCell ref="F94:G94"/>
    <mergeCell ref="B95:C95"/>
    <mergeCell ref="D95:E95"/>
    <mergeCell ref="F95:G95"/>
    <mergeCell ref="B96:C96"/>
    <mergeCell ref="D96:E96"/>
    <mergeCell ref="F96:G96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8:C108"/>
    <mergeCell ref="D108:E108"/>
    <mergeCell ref="F108:G108"/>
    <mergeCell ref="B106:C106"/>
    <mergeCell ref="D106:E106"/>
    <mergeCell ref="F106:G106"/>
    <mergeCell ref="B107:C107"/>
    <mergeCell ref="D107:E107"/>
    <mergeCell ref="F107:G10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5.7109375" style="0" bestFit="1" customWidth="1"/>
    <col min="2" max="4" width="10.57421875" style="0" bestFit="1" customWidth="1"/>
    <col min="5" max="5" width="11.140625" style="0" customWidth="1"/>
  </cols>
  <sheetData>
    <row r="1" s="468" customFormat="1" ht="15">
      <c r="A1" s="494" t="s">
        <v>837</v>
      </c>
    </row>
    <row r="2" s="278" customFormat="1" ht="15.75" thickBot="1"/>
    <row r="3" spans="1:5" s="1" customFormat="1" ht="16.5" thickBot="1">
      <c r="A3" s="17"/>
      <c r="B3" s="666">
        <v>2012</v>
      </c>
      <c r="C3" s="664">
        <v>2013</v>
      </c>
      <c r="D3" s="664">
        <v>2014</v>
      </c>
      <c r="E3" s="665">
        <v>2015</v>
      </c>
    </row>
    <row r="4" spans="1:5" s="1" customFormat="1" ht="31.5">
      <c r="A4" s="231" t="s">
        <v>776</v>
      </c>
      <c r="B4" s="667">
        <v>22</v>
      </c>
      <c r="C4" s="432">
        <v>18</v>
      </c>
      <c r="D4" s="644" t="s">
        <v>778</v>
      </c>
      <c r="E4" s="668" t="s">
        <v>930</v>
      </c>
    </row>
    <row r="5" spans="1:5" s="1" customFormat="1" ht="31.5">
      <c r="A5" s="5" t="s">
        <v>643</v>
      </c>
      <c r="B5" s="669">
        <v>240</v>
      </c>
      <c r="C5" s="174">
        <v>155</v>
      </c>
      <c r="D5" s="229" t="s">
        <v>779</v>
      </c>
      <c r="E5" s="461" t="s">
        <v>931</v>
      </c>
    </row>
    <row r="6" spans="1:5" s="1" customFormat="1" ht="15.75">
      <c r="A6" s="5" t="s">
        <v>644</v>
      </c>
      <c r="B6" s="669">
        <v>10</v>
      </c>
      <c r="C6" s="174">
        <v>12</v>
      </c>
      <c r="D6" s="229" t="s">
        <v>780</v>
      </c>
      <c r="E6" s="461" t="s">
        <v>932</v>
      </c>
    </row>
    <row r="7" spans="1:6" s="1" customFormat="1" ht="31.5">
      <c r="A7" s="232" t="s">
        <v>935</v>
      </c>
      <c r="B7" s="669">
        <v>3</v>
      </c>
      <c r="C7" s="174">
        <v>7</v>
      </c>
      <c r="D7" s="229" t="s">
        <v>781</v>
      </c>
      <c r="E7" s="461" t="s">
        <v>933</v>
      </c>
      <c r="F7" s="228"/>
    </row>
    <row r="8" spans="1:5" s="1" customFormat="1" ht="31.5">
      <c r="A8" s="232" t="s">
        <v>777</v>
      </c>
      <c r="B8" s="669">
        <v>837</v>
      </c>
      <c r="C8" s="174">
        <v>747</v>
      </c>
      <c r="D8" s="229" t="s">
        <v>782</v>
      </c>
      <c r="E8" s="461" t="s">
        <v>934</v>
      </c>
    </row>
    <row r="9" spans="1:5" s="1" customFormat="1" ht="31.5" customHeight="1">
      <c r="A9" s="1338" t="s">
        <v>645</v>
      </c>
      <c r="B9" s="669" t="s">
        <v>646</v>
      </c>
      <c r="C9" s="174" t="s">
        <v>646</v>
      </c>
      <c r="D9" s="139" t="s">
        <v>646</v>
      </c>
      <c r="E9" s="670" t="s">
        <v>646</v>
      </c>
    </row>
    <row r="10" spans="1:5" s="1" customFormat="1" ht="15.75">
      <c r="A10" s="1339"/>
      <c r="B10" s="671" t="s">
        <v>783</v>
      </c>
      <c r="C10" s="234" t="s">
        <v>783</v>
      </c>
      <c r="D10" s="233" t="s">
        <v>783</v>
      </c>
      <c r="E10" s="670" t="s">
        <v>783</v>
      </c>
    </row>
    <row r="11" spans="1:5" s="1" customFormat="1" ht="15.75">
      <c r="A11" s="1339"/>
      <c r="B11" s="669" t="s">
        <v>647</v>
      </c>
      <c r="C11" s="174" t="s">
        <v>647</v>
      </c>
      <c r="D11" s="139" t="s">
        <v>647</v>
      </c>
      <c r="E11" s="670" t="s">
        <v>647</v>
      </c>
    </row>
    <row r="12" spans="1:5" s="1" customFormat="1" ht="15.75">
      <c r="A12" s="1339"/>
      <c r="B12" s="669" t="s">
        <v>648</v>
      </c>
      <c r="C12" s="174" t="s">
        <v>648</v>
      </c>
      <c r="D12" s="139" t="s">
        <v>648</v>
      </c>
      <c r="E12" s="670" t="s">
        <v>648</v>
      </c>
    </row>
    <row r="13" spans="1:5" s="1" customFormat="1" ht="15.75">
      <c r="A13" s="1339"/>
      <c r="B13" s="669" t="s">
        <v>649</v>
      </c>
      <c r="C13" s="174" t="s">
        <v>649</v>
      </c>
      <c r="D13" s="139" t="s">
        <v>649</v>
      </c>
      <c r="E13" s="670" t="s">
        <v>649</v>
      </c>
    </row>
    <row r="14" spans="1:5" s="1" customFormat="1" ht="16.5" thickBot="1">
      <c r="A14" s="1340"/>
      <c r="B14" s="672" t="s">
        <v>650</v>
      </c>
      <c r="C14" s="175" t="s">
        <v>650</v>
      </c>
      <c r="D14" s="140" t="s">
        <v>650</v>
      </c>
      <c r="E14" s="673" t="s">
        <v>650</v>
      </c>
    </row>
  </sheetData>
  <sheetProtection/>
  <mergeCells count="1">
    <mergeCell ref="A9:A1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Hadašová Martina</cp:lastModifiedBy>
  <cp:lastPrinted>2016-03-10T10:34:44Z</cp:lastPrinted>
  <dcterms:created xsi:type="dcterms:W3CDTF">2014-04-25T13:10:32Z</dcterms:created>
  <dcterms:modified xsi:type="dcterms:W3CDTF">2016-03-23T13:35:41Z</dcterms:modified>
  <cp:category/>
  <cp:version/>
  <cp:contentType/>
  <cp:contentStatus/>
</cp:coreProperties>
</file>